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birchi\Desktop\ghiduri sanatate\SAN\etapa 2 san - ghid consultare\"/>
    </mc:Choice>
  </mc:AlternateContent>
  <bookViews>
    <workbookView xWindow="0" yWindow="120" windowWidth="19440" windowHeight="10230"/>
  </bookViews>
  <sheets>
    <sheet name="Foaie1" sheetId="1" r:id="rId1"/>
    <sheet name="Foaie2" sheetId="2" r:id="rId2"/>
    <sheet name="Foaie3" sheetId="3" r:id="rId3"/>
  </sheets>
  <calcPr calcId="152511"/>
</workbook>
</file>

<file path=xl/calcChain.xml><?xml version="1.0" encoding="utf-8"?>
<calcChain xmlns="http://schemas.openxmlformats.org/spreadsheetml/2006/main">
  <c r="E99" i="1" l="1"/>
  <c r="E100" i="1"/>
  <c r="E109" i="1"/>
  <c r="E94" i="1"/>
  <c r="E113" i="1"/>
  <c r="E85" i="1" l="1"/>
  <c r="E78" i="1"/>
  <c r="E74" i="1"/>
  <c r="E64" i="1"/>
  <c r="E59" i="1"/>
  <c r="E56" i="1"/>
  <c r="E46" i="1"/>
  <c r="E53" i="1"/>
  <c r="E52" i="1" s="1"/>
  <c r="E20" i="1"/>
  <c r="E30" i="1"/>
  <c r="E24" i="1"/>
  <c r="E15" i="1"/>
  <c r="E10" i="1"/>
  <c r="E39" i="1"/>
  <c r="E42" i="1"/>
  <c r="E23" i="1" l="1"/>
  <c r="E87" i="1"/>
  <c r="E117" i="1" l="1"/>
  <c r="E105" i="1"/>
  <c r="E101" i="1"/>
  <c r="E93" i="1" l="1"/>
  <c r="E70" i="1" l="1"/>
  <c r="E123" i="1"/>
  <c r="E126" i="1"/>
  <c r="E91" i="1"/>
  <c r="E73" i="1" s="1"/>
  <c r="E36" i="1"/>
  <c r="E122" i="1" l="1"/>
  <c r="E121" i="1" s="1"/>
  <c r="E9" i="1" l="1"/>
  <c r="E45" i="1"/>
</calcChain>
</file>

<file path=xl/sharedStrings.xml><?xml version="1.0" encoding="utf-8"?>
<sst xmlns="http://schemas.openxmlformats.org/spreadsheetml/2006/main" count="193" uniqueCount="169">
  <si>
    <t>Punctaj</t>
  </si>
  <si>
    <t>1.</t>
  </si>
  <si>
    <t>1.1.</t>
  </si>
  <si>
    <t>1.2.</t>
  </si>
  <si>
    <t>1.3.</t>
  </si>
  <si>
    <t>1.4.</t>
  </si>
  <si>
    <t>2.</t>
  </si>
  <si>
    <t>2.1.</t>
  </si>
  <si>
    <t>2.4.</t>
  </si>
  <si>
    <t>2.5.</t>
  </si>
  <si>
    <t>2.6.</t>
  </si>
  <si>
    <t>3.</t>
  </si>
  <si>
    <t>3.1.</t>
  </si>
  <si>
    <t>3.2.</t>
  </si>
  <si>
    <t>4.1.</t>
  </si>
  <si>
    <t>Programul Operaţional Capital Uman 2014-2020</t>
  </si>
  <si>
    <t xml:space="preserve">Grupul țintă al proiectului – definire grup țintă, identificare nevoi </t>
  </si>
  <si>
    <t>1.6.</t>
  </si>
  <si>
    <t>Descrierea clară a partenerilor, a rolului acestora, a utilității şi relevanței experienței fiecărui membru al parteneriatului în raport cu nevoile identificate ale grupului țintă şi cu obiectivele proiectului</t>
  </si>
  <si>
    <t>Indicatorii de realizare sunt rezultatul direct al activităților proiectului, țintele sunt realiste (cuantificate corect) şi conduc la îndeplinirea obiectivelor proiectului</t>
  </si>
  <si>
    <t>Indicatorii de rezultat imediat sunt corelați cu obiectivele proiectului şi conduc la îndeplinirea obiectivelor de program</t>
  </si>
  <si>
    <t xml:space="preserve">2.2. </t>
  </si>
  <si>
    <t xml:space="preserve">2.3. </t>
  </si>
  <si>
    <t>Proiectul prezintă valoare adăugată</t>
  </si>
  <si>
    <t>3.3.</t>
  </si>
  <si>
    <t>Fundamentarea economico-financiară a costurilor</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</si>
  <si>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</si>
  <si>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</si>
  <si>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</si>
  <si>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</si>
  <si>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 în interiorul punctului A</t>
  </si>
  <si>
    <t>punctajele sunt disjunctive în interiorul punctului B</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</si>
  <si>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</si>
  <si>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</si>
  <si>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</si>
  <si>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</si>
  <si>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</si>
  <si>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RELEVANȚĂ – măsura în care proiectul contribuie la realizarea obiectivelor din documentele strategice relevante şi la soluționarea nevoilor specifice ale grupului țintă (maxim 30 puncte; minim 21 puncte)</t>
  </si>
  <si>
    <t>Observații</t>
  </si>
  <si>
    <t xml:space="preserve">Analiza nevoilor grupului ţintă </t>
  </si>
  <si>
    <t>1.5.</t>
  </si>
  <si>
    <t xml:space="preserve">Sunt prezentate măsurile de prevenire a apariției riscurilor şi de atenuare a efectelor acestora. 
</t>
  </si>
  <si>
    <t xml:space="preserve">punctajele sunt cumulative pentru punctele A, B </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</si>
  <si>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</si>
  <si>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1.7.</t>
  </si>
  <si>
    <t>Dacă proiectul propune și fundamentează 1 dintre temele secundare:  inovare socială / nediscriminare</t>
  </si>
  <si>
    <t>Dacă proiectul propune și fundamentează 2 dintre temele secundare:  inovare socială / nediscriminare</t>
  </si>
  <si>
    <t xml:space="preserve">punctajele sunt cumulative </t>
  </si>
  <si>
    <t>Anexa 3: Criterii de evaluare și selecție</t>
  </si>
  <si>
    <t>În proiect sunt identificate riscurile care pot afecta atingerea obiectivelor proiectului şi este prevăzut un plan de gestionare a acestora</t>
  </si>
  <si>
    <r>
      <rPr>
        <b/>
        <sz val="11"/>
        <color rgb="FF002060"/>
        <rFont val="Trebuchet MS"/>
        <family val="2"/>
        <charset val="238"/>
      </rPr>
      <t>Proiectul detaliază modul în care sunt identificate și implicate în activitățile proiectului categorii specifice de persoane care fac parte din grupul țintă</t>
    </r>
    <r>
      <rPr>
        <sz val="11"/>
        <color rgb="FF002060"/>
        <rFont val="Trebuchet MS"/>
        <family val="2"/>
        <charset val="238"/>
      </rPr>
      <t xml:space="preserve"> 
</t>
    </r>
  </si>
  <si>
    <t>3.4.</t>
  </si>
  <si>
    <t>3.5.</t>
  </si>
  <si>
    <t>A.</t>
  </si>
  <si>
    <t xml:space="preserve">B. </t>
  </si>
  <si>
    <r>
      <t xml:space="preserve">Contribuția proiectului la </t>
    </r>
    <r>
      <rPr>
        <b/>
        <i/>
        <sz val="11"/>
        <color rgb="FF002060"/>
        <rFont val="Trebuchet MS"/>
        <family val="2"/>
        <charset val="238"/>
      </rPr>
      <t>Creșterea numărului de persoane care beneficiază de programe de sănătate și de servicii orientate către prevenție, depistare precoce (screening)</t>
    </r>
  </si>
  <si>
    <r>
      <rPr>
        <b/>
        <sz val="11"/>
        <color rgb="FF002060"/>
        <rFont val="Trebuchet MS"/>
        <family val="2"/>
        <charset val="238"/>
      </rPr>
      <t>Axa prioritară 4:</t>
    </r>
    <r>
      <rPr>
        <sz val="11"/>
        <color rgb="FF002060"/>
        <rFont val="Trebuchet MS"/>
        <family val="2"/>
        <charset val="238"/>
      </rPr>
      <t xml:space="preserve"> </t>
    </r>
    <r>
      <rPr>
        <i/>
        <sz val="11"/>
        <color rgb="FF002060"/>
        <rFont val="Trebuchet MS"/>
        <family val="2"/>
        <charset val="238"/>
      </rPr>
      <t>Incluziunea socială și combaterea sărăciei</t>
    </r>
  </si>
  <si>
    <r>
      <rPr>
        <b/>
        <sz val="11"/>
        <color rgb="FF002060"/>
        <rFont val="Trebuchet MS"/>
        <family val="2"/>
        <charset val="238"/>
      </rPr>
      <t xml:space="preserve">Obiectivul specific 4.9: </t>
    </r>
    <r>
      <rPr>
        <sz val="11"/>
        <color rgb="FF002060"/>
        <rFont val="Trebuchet MS"/>
        <family val="2"/>
        <charset val="238"/>
      </rPr>
      <t xml:space="preserve"> </t>
    </r>
    <r>
      <rPr>
        <i/>
        <sz val="11"/>
        <color rgb="FF002060"/>
        <rFont val="Trebuchet MS"/>
        <family val="2"/>
        <charset val="238"/>
      </rPr>
      <t>Creșterea numărului de persoane care beneficiază de programe de sănătate și de servicii orientate către prevenție, depistare precoce (screening), diagnostic și tratament precoce pentru principalele patologii</t>
    </r>
  </si>
  <si>
    <t>Criteriul/ Subcriteriul de evaluare și selecție</t>
  </si>
  <si>
    <r>
      <t xml:space="preserve">Proiectul contribuie prin activitățile propuse la promovarea temelor orizontale din POCU 2014-2020, conform specificațiilor din Ghidului Solicitantului </t>
    </r>
    <r>
      <rPr>
        <b/>
        <i/>
        <sz val="11"/>
        <color rgb="FF002060"/>
        <rFont val="Trebuchet MS"/>
        <family val="2"/>
        <charset val="238"/>
      </rPr>
      <t>(egalitate de şanse/ nediscriminare/ egalitatea între femei și bărbați; utilizarea TIC și contribuția la dezvoltarea de competențe digitale</t>
    </r>
    <r>
      <rPr>
        <b/>
        <sz val="11"/>
        <color rgb="FF002060"/>
        <rFont val="Trebuchet MS"/>
        <family val="2"/>
        <charset val="238"/>
      </rPr>
      <t xml:space="preserve">) </t>
    </r>
  </si>
  <si>
    <r>
      <t>Proiectul contribuie prin activitățile propuse la promovarea temelor secundare din POCU 2014-2020, conform specificațiilor din Ghidului Solicitantului (</t>
    </r>
    <r>
      <rPr>
        <b/>
        <i/>
        <sz val="11"/>
        <color rgb="FF002060"/>
        <rFont val="Trebuchet MS"/>
        <family val="2"/>
        <charset val="238"/>
      </rPr>
      <t>inovare socială/ nediscriminare</t>
    </r>
    <r>
      <rPr>
        <b/>
        <sz val="11"/>
        <color rgb="FF002060"/>
        <rFont val="Trebuchet MS"/>
        <family val="2"/>
        <charset val="238"/>
      </rPr>
      <t>)</t>
    </r>
  </si>
  <si>
    <t>EFICACITATE – măsura în care rezultatele proiectului contribuie la atingerea obiectivelor propuse (maxim 30 puncte; minim 21 puncte)</t>
  </si>
  <si>
    <r>
      <t xml:space="preserve">Prin proiect se asigură implementarea măsurilor incluse în </t>
    </r>
    <r>
      <rPr>
        <i/>
        <sz val="11"/>
        <color rgb="FF002060"/>
        <rFont val="Trebuchet MS"/>
        <family val="2"/>
        <charset val="238"/>
      </rPr>
      <t>Strategia Guvernului României de Incluziune a Cetățenilor Români aparținând Minorității Romilor 2015-2020</t>
    </r>
  </si>
  <si>
    <r>
      <t>Prin proiect se asigură implementarea măsurilor incluse în</t>
    </r>
    <r>
      <rPr>
        <i/>
        <sz val="11"/>
        <color rgb="FF002060"/>
        <rFont val="Trebuchet MS"/>
        <family val="2"/>
        <charset val="238"/>
      </rPr>
      <t xml:space="preserve"> Strategia Națională privind Incluziunea Socială și Reducerea Sărăciei pentru perioada 2015-2020</t>
    </r>
  </si>
  <si>
    <r>
      <t xml:space="preserve">Sunt prezentate măsuri specifice prin care se asigură respectarea prevederilor legale în domeniul </t>
    </r>
    <r>
      <rPr>
        <i/>
        <sz val="11"/>
        <color rgb="FF002060"/>
        <rFont val="Trebuchet MS"/>
        <family val="2"/>
        <charset val="238"/>
      </rPr>
      <t>egalității de şanse/ nediscriminare/ egalitatea între femei și bărbați</t>
    </r>
  </si>
  <si>
    <r>
      <t xml:space="preserve">Sunt prezentate măsuri specifice prin care se asigură respectarea prevederilor legale în domeniul </t>
    </r>
    <r>
      <rPr>
        <i/>
        <sz val="11"/>
        <color rgb="FF002060"/>
        <rFont val="Trebuchet MS"/>
        <family val="2"/>
        <charset val="238"/>
      </rPr>
      <t>utilizării TIC și contribuției la dezvoltarea de competențe digitale</t>
    </r>
  </si>
  <si>
    <t>Proiectul și/sau rezultatele obținute în urma implementării acestuia sunt multiplicate la diferite niveluri (local, regional, sectorial, național)</t>
  </si>
  <si>
    <t>Proiectul prevede utilizarea rezultatelor proiectului în activităţi/ proiecte ulterioare</t>
  </si>
  <si>
    <t>Experiența profesională a managerului de proiect este relevantă pentru domeniul  proiectului</t>
  </si>
  <si>
    <t xml:space="preserve">Resursele materiale puse la dispoziție de solicitant și/sau parteneri sunt utile pentru buna implementare a proiectului (ex. sedii, echipamente, mijloace de transport etc.)  </t>
  </si>
  <si>
    <t>Pozițiile membrilor echipei de management a proiectului sunt justificate, având atribuții individuale, care nu se suprapun, chiar dacă proiectul se implementează în parteneriat sau se apelează la externalizare</t>
  </si>
  <si>
    <t>3.6.</t>
  </si>
  <si>
    <t>punctajele sunt cumulative pe activități</t>
  </si>
  <si>
    <t>punctajele sunt disjunctive în interiorul activității 2</t>
  </si>
  <si>
    <t>punctajele sunt cumulative între punctele A și B</t>
  </si>
  <si>
    <t>Termenele de realizare ţin cont de durata de obţinere a rezultatelor şi de resursele puse la dispoziţie prin proiect</t>
  </si>
  <si>
    <t>Resursele care vor fi achiziționate sunt justificate în raport cu activitățile şi cu rezultatele proiectului.</t>
  </si>
  <si>
    <t xml:space="preserve">Sunt justificate achizițiile în cadrul proiectului, în raport cu activităţile proiectului şi cu resursele existente la solicitant şi la partener, dacă este cazul.
</t>
  </si>
  <si>
    <t>SUSTENABILITATEA REZULTATELOR PROIECTULUI – măsura în care proiectul asigură continuarea efectelor sale şi valorificarea rezultatelor obținute după încetarea sursei de finanțare (maxim 10 puncte; minim 7 puncte)</t>
  </si>
  <si>
    <t>punctajele sunt cele de la punctul A</t>
  </si>
  <si>
    <r>
      <t xml:space="preserve">EFICIENȚĂ – măsura în care proiectul asigură utilizarea optimă a resurselor financiare în termeni de rezonabilitate a costurilor, fundamentarea bugetului, respectarea plafoanelor prevăzute în </t>
    </r>
    <r>
      <rPr>
        <b/>
        <i/>
        <sz val="11"/>
        <color rgb="FF002060"/>
        <rFont val="Trebuchet MS"/>
        <family val="2"/>
        <charset val="238"/>
      </rPr>
      <t>Orientările Generale</t>
    </r>
    <r>
      <rPr>
        <b/>
        <sz val="11"/>
        <color rgb="FF002060"/>
        <rFont val="Trebuchet MS"/>
        <family val="2"/>
        <charset val="238"/>
      </rPr>
      <t xml:space="preserve"> în vederea atingerii rezultatelor propuse, precum și asigurarea capacitații operaționale a solicitantului și a partenerilor -  (maxim 30 puncte; minim 21 puncte)</t>
    </r>
  </si>
  <si>
    <r>
      <t xml:space="preserve">Prin proiect se asigură implementarea măsurilor incluse în </t>
    </r>
    <r>
      <rPr>
        <i/>
        <sz val="11"/>
        <color rgb="FF002060"/>
        <rFont val="Trebuchet MS"/>
        <family val="2"/>
        <charset val="238"/>
      </rPr>
      <t>Strategia Națională privind Incluziunea Socială a Persoanelor cu Dizabilități 2014-2020</t>
    </r>
  </si>
  <si>
    <t xml:space="preserve">Proiectul are prevăzute activități care duc la transferabilitatea rezultatelor proiectului către alt grup țintă </t>
  </si>
  <si>
    <t>punctajele sunt disjunctive în interiorul subactivității  1.1.</t>
  </si>
  <si>
    <t>punctajele sunt disjunctive în interiorul subactivității  1.2.</t>
  </si>
  <si>
    <r>
      <t xml:space="preserve">Prin proiect se asigură implementarea măsurilor incluse în </t>
    </r>
    <r>
      <rPr>
        <i/>
        <sz val="11"/>
        <color rgb="FF002060"/>
        <rFont val="Trebuchet MS"/>
        <family val="2"/>
        <charset val="238"/>
      </rPr>
      <t>Strategia a Naţională de Sănătate 2014-2020</t>
    </r>
    <r>
      <rPr>
        <sz val="11"/>
        <color rgb="FF002060"/>
        <rFont val="Trebuchet MS"/>
        <family val="2"/>
        <charset val="238"/>
      </rPr>
      <t xml:space="preserve"> şi a </t>
    </r>
    <r>
      <rPr>
        <i/>
        <sz val="11"/>
        <color rgb="FF002060"/>
        <rFont val="Trebuchet MS"/>
        <family val="2"/>
        <charset val="238"/>
      </rPr>
      <t>Planului de acțiuni pe perioada 2014 -2020 pentru implementarea Strategiei naţionale</t>
    </r>
  </si>
  <si>
    <t>Planificarea activităților proiectului este raţională în raport cu natura activităților propuse și cu rezultatele așteptate</t>
  </si>
  <si>
    <r>
      <t xml:space="preserve">Ghid specific </t>
    </r>
    <r>
      <rPr>
        <b/>
        <i/>
        <sz val="11"/>
        <color rgb="FF002060"/>
        <rFont val="Trebuchet MS"/>
        <family val="2"/>
        <charset val="238"/>
      </rPr>
      <t xml:space="preserve">”Fii responsabilă de sănătatea ta – programe regionale de prevenție, depistare precoce, diagnostic și tratament precoce al cancerului de sân - etapa II”
</t>
    </r>
    <r>
      <rPr>
        <b/>
        <sz val="11"/>
        <color rgb="FF002060"/>
        <rFont val="Trebuchet MS"/>
        <family val="2"/>
        <charset val="238"/>
      </rPr>
      <t>Regiunile de dezvoltare: Nord-Vest, Vest, Nord-Est, Sud-Est</t>
    </r>
  </si>
  <si>
    <r>
      <t xml:space="preserve">Dimensionarea grupului țintă 
A. </t>
    </r>
    <r>
      <rPr>
        <b/>
        <i/>
        <sz val="11"/>
        <color rgb="FF002060"/>
        <rFont val="Trebuchet MS"/>
        <family val="2"/>
        <charset val="238"/>
      </rPr>
      <t xml:space="preserve">Persoane care vor beneficia de programe de sprijin (screening) - Persoane care vor beneficia de serviciile oferite prin programele regionale de prevenție, depistare precoce, diagnostic și tratament al leziunilor mamare incipiente
B. Persoane </t>
    </r>
    <r>
      <rPr>
        <b/>
        <i/>
        <u/>
        <sz val="11"/>
        <color rgb="FF002060"/>
        <rFont val="Trebuchet MS"/>
        <family val="2"/>
        <charset val="238"/>
      </rPr>
      <t xml:space="preserve"> aparținând grupurilor vulnerabile</t>
    </r>
    <r>
      <rPr>
        <b/>
        <i/>
        <sz val="11"/>
        <color rgb="FF002060"/>
        <rFont val="Trebuchet MS"/>
        <family val="2"/>
        <charset val="238"/>
      </rPr>
      <t xml:space="preserve"> care vor beneficia de programe de sprijin (screening) - Persoane aparținând grupurilor vulnerabile care vor beneficia de serviciile oferite prin programele regionale de prevenție, depistare precoce, diagnostic și tratament al leziunilor mamare incipiente</t>
    </r>
  </si>
  <si>
    <r>
      <t xml:space="preserve">Persoane care vor beneficia de programe de sprijin (screening) - </t>
    </r>
    <r>
      <rPr>
        <b/>
        <i/>
        <sz val="11"/>
        <color rgb="FF002060"/>
        <rFont val="Trebuchet MS"/>
        <family val="2"/>
        <charset val="238"/>
      </rPr>
      <t>Persoane care vor beneficia de serviciile oferite prin programele regionale de prevenție, depistare precoce, diagnostic și tratament al leziunilor mamare incipiente</t>
    </r>
  </si>
  <si>
    <r>
      <t xml:space="preserve">Proiectul prevede un grup țintă </t>
    </r>
    <r>
      <rPr>
        <i/>
        <sz val="11"/>
        <color rgb="FF002060"/>
        <rFont val="Trebuchet MS"/>
        <family val="2"/>
        <charset val="238"/>
      </rPr>
      <t xml:space="preserve">Persoane care vor beneficia de programe de sprijin (screening) - Persoane care vor beneficia de serviciile oferite prin programele regionale de prevenție, depistare precoce, diagnostic și tratament al leziunilor mamare incipiente </t>
    </r>
    <r>
      <rPr>
        <sz val="11"/>
        <color rgb="FF002060"/>
        <rFont val="Trebuchet MS"/>
        <family val="2"/>
        <charset val="238"/>
      </rPr>
      <t xml:space="preserve">(indicatorul de realizare 4S58) </t>
    </r>
    <r>
      <rPr>
        <i/>
        <sz val="11"/>
        <color rgb="FF002060"/>
        <rFont val="Trebuchet MS"/>
        <family val="2"/>
        <charset val="238"/>
      </rPr>
      <t>(element de eligibilitate)</t>
    </r>
    <r>
      <rPr>
        <sz val="11"/>
        <color rgb="FF002060"/>
        <rFont val="Trebuchet MS"/>
        <family val="2"/>
        <charset val="238"/>
      </rPr>
      <t xml:space="preserve"> de 15.000 persoane</t>
    </r>
  </si>
  <si>
    <r>
      <t xml:space="preserve">Proiectul prevede pentru grupul țintă </t>
    </r>
    <r>
      <rPr>
        <i/>
        <sz val="11"/>
        <color rgb="FF002060"/>
        <rFont val="Trebuchet MS"/>
        <family val="2"/>
        <charset val="238"/>
      </rPr>
      <t>Persoane care vor beneficia de programe de sprijin (screening) - Persoane care vor beneficia de serviciile oferite prin programele regionale de prevenție, depistare precoce, diagnostic și tratament al leziunilor mamare incipiente (indicatorul de realizare 4S58)</t>
    </r>
    <r>
      <rPr>
        <sz val="11"/>
        <color rgb="FF002060"/>
        <rFont val="Trebuchet MS"/>
        <family val="2"/>
        <charset val="238"/>
      </rPr>
      <t xml:space="preserve"> peste 18.000 persoane</t>
    </r>
  </si>
  <si>
    <r>
      <t xml:space="preserve">Proiectul prevede pentru grupul țintă </t>
    </r>
    <r>
      <rPr>
        <i/>
        <sz val="11"/>
        <color rgb="FF002060"/>
        <rFont val="Trebuchet MS"/>
        <family val="2"/>
        <charset val="238"/>
      </rPr>
      <t>Persoane care vor beneficia de programe de sprijin (screening) - Persoane care vor beneficia de serviciile oferite prin programele regionale de prevenție, depistare precoce, diagnostic și tratament al leziunilor mamare incipiente</t>
    </r>
    <r>
      <rPr>
        <sz val="11"/>
        <color rgb="FF002060"/>
        <rFont val="Trebuchet MS"/>
        <family val="2"/>
        <charset val="238"/>
      </rPr>
      <t xml:space="preserve"> (indicatorul de realizare 4S58)</t>
    </r>
    <r>
      <rPr>
        <i/>
        <sz val="11"/>
        <color rgb="FF002060"/>
        <rFont val="Trebuchet MS"/>
        <family val="2"/>
        <charset val="238"/>
      </rPr>
      <t xml:space="preserve"> </t>
    </r>
    <r>
      <rPr>
        <sz val="11"/>
        <color rgb="FF002060"/>
        <rFont val="Trebuchet MS"/>
        <family val="2"/>
        <charset val="238"/>
      </rPr>
      <t>un număr între  15.001 - 16.000 persoane</t>
    </r>
  </si>
  <si>
    <r>
      <t xml:space="preserve">Persoane  </t>
    </r>
    <r>
      <rPr>
        <b/>
        <u/>
        <sz val="11"/>
        <color rgb="FF002060"/>
        <rFont val="Trebuchet MS"/>
        <family val="2"/>
        <charset val="238"/>
      </rPr>
      <t>aparținând grupurilor vulnerabile</t>
    </r>
    <r>
      <rPr>
        <b/>
        <sz val="11"/>
        <color rgb="FF002060"/>
        <rFont val="Trebuchet MS"/>
        <family val="2"/>
        <charset val="238"/>
      </rPr>
      <t xml:space="preserve"> care vor beneficia de programe de sprijin (screening) - </t>
    </r>
    <r>
      <rPr>
        <b/>
        <i/>
        <sz val="11"/>
        <color rgb="FF002060"/>
        <rFont val="Trebuchet MS"/>
        <family val="2"/>
        <charset val="238"/>
      </rPr>
      <t xml:space="preserve">Persoane </t>
    </r>
    <r>
      <rPr>
        <b/>
        <i/>
        <u/>
        <sz val="11"/>
        <color rgb="FF002060"/>
        <rFont val="Trebuchet MS"/>
        <family val="2"/>
        <charset val="238"/>
      </rPr>
      <t xml:space="preserve">aparținând grupurilor </t>
    </r>
    <r>
      <rPr>
        <b/>
        <i/>
        <sz val="11"/>
        <color rgb="FF002060"/>
        <rFont val="Trebuchet MS"/>
        <family val="2"/>
        <charset val="238"/>
      </rPr>
      <t>care vor beneficia de serviciile oferite prin programele regionale de prevenție, depistare precoce, diagnostic și tratament al leziunilor mamare incipiente</t>
    </r>
  </si>
  <si>
    <r>
      <t xml:space="preserve">Proiectul prevede pentru subcategoria de grup țintă </t>
    </r>
    <r>
      <rPr>
        <i/>
        <u/>
        <sz val="11"/>
        <color rgb="FF002060"/>
        <rFont val="Trebuchet MS"/>
        <family val="2"/>
        <charset val="238"/>
      </rPr>
      <t>Persoane aparținând grupurilor vulnerabile</t>
    </r>
    <r>
      <rPr>
        <i/>
        <sz val="11"/>
        <color rgb="FF002060"/>
        <rFont val="Trebuchet MS"/>
        <family val="2"/>
        <charset val="238"/>
      </rPr>
      <t xml:space="preserve"> care vor beneficia de programe de sprijin (screening) - Persoane care vor beneficia de serviciile oferite prin programele regionale de prevenție, depistare precoce, diagnostic și tratament al leziunilor mamare incipiente </t>
    </r>
    <r>
      <rPr>
        <sz val="11"/>
        <color rgb="FF002060"/>
        <rFont val="Trebuchet MS"/>
        <family val="2"/>
        <charset val="238"/>
      </rPr>
      <t>minim 50% din ținta indicatorului de realizare 4S55</t>
    </r>
    <r>
      <rPr>
        <i/>
        <sz val="11"/>
        <color rgb="FF002060"/>
        <rFont val="Trebuchet MS"/>
        <family val="2"/>
        <charset val="238"/>
      </rPr>
      <t xml:space="preserve">  (element de eligibilitate) </t>
    </r>
  </si>
  <si>
    <r>
      <t xml:space="preserve">Proiectul prevede pentru subcategoria de grup țintă </t>
    </r>
    <r>
      <rPr>
        <i/>
        <u/>
        <sz val="11"/>
        <color rgb="FF002060"/>
        <rFont val="Trebuchet MS"/>
        <family val="2"/>
        <charset val="238"/>
      </rPr>
      <t>Persoane aparținând grupurilor vulnerabile</t>
    </r>
    <r>
      <rPr>
        <i/>
        <sz val="11"/>
        <color rgb="FF002060"/>
        <rFont val="Trebuchet MS"/>
        <family val="2"/>
        <charset val="238"/>
      </rPr>
      <t xml:space="preserve"> 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 </t>
    </r>
    <r>
      <rPr>
        <sz val="11"/>
        <color rgb="FF002060"/>
        <rFont val="Trebuchet MS"/>
        <family val="2"/>
        <charset val="238"/>
      </rPr>
      <t xml:space="preserve">între 50,1% - 53% din ținta indicatorului de realizare 4S55 </t>
    </r>
  </si>
  <si>
    <r>
      <t xml:space="preserve">Proiectul prevede pentru subcategoria de grup țintă </t>
    </r>
    <r>
      <rPr>
        <i/>
        <sz val="11"/>
        <color rgb="FF002060"/>
        <rFont val="Trebuchet MS"/>
        <family val="2"/>
        <charset val="238"/>
      </rPr>
      <t xml:space="preserve">Persoane </t>
    </r>
    <r>
      <rPr>
        <i/>
        <u/>
        <sz val="11"/>
        <color rgb="FF002060"/>
        <rFont val="Trebuchet MS"/>
        <family val="2"/>
        <charset val="238"/>
      </rPr>
      <t>aparținând grupurilor vulnerabile</t>
    </r>
    <r>
      <rPr>
        <i/>
        <sz val="11"/>
        <color rgb="FF002060"/>
        <rFont val="Trebuchet MS"/>
        <family val="2"/>
        <charset val="238"/>
      </rPr>
      <t xml:space="preserve"> 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t>
    </r>
    <r>
      <rPr>
        <sz val="11"/>
        <color rgb="FF002060"/>
        <rFont val="Trebuchet MS"/>
        <family val="2"/>
        <charset val="238"/>
      </rPr>
      <t xml:space="preserve"> între 56,1% - 59% din ținta indicatorului de realizare 4S55 </t>
    </r>
  </si>
  <si>
    <r>
      <t xml:space="preserve">Proiectul prevede pentru subcategoria de grup țintă </t>
    </r>
    <r>
      <rPr>
        <i/>
        <sz val="11"/>
        <color rgb="FF002060"/>
        <rFont val="Trebuchet MS"/>
        <family val="2"/>
        <charset val="238"/>
      </rPr>
      <t xml:space="preserve">Persoane </t>
    </r>
    <r>
      <rPr>
        <i/>
        <u/>
        <sz val="11"/>
        <color rgb="FF002060"/>
        <rFont val="Trebuchet MS"/>
        <family val="2"/>
        <charset val="238"/>
      </rPr>
      <t xml:space="preserve">aparținând grupurilor vulnerabile </t>
    </r>
    <r>
      <rPr>
        <i/>
        <sz val="11"/>
        <color rgb="FF002060"/>
        <rFont val="Trebuchet MS"/>
        <family val="2"/>
        <charset val="238"/>
      </rPr>
      <t xml:space="preserve">care vor beneficia de programe de sprijin (screening) - Persoane </t>
    </r>
    <r>
      <rPr>
        <i/>
        <u/>
        <sz val="11"/>
        <color rgb="FF002060"/>
        <rFont val="Trebuchet MS"/>
        <family val="2"/>
        <charset val="238"/>
      </rPr>
      <t xml:space="preserve">aparținând grupurilor vulnerabile </t>
    </r>
    <r>
      <rPr>
        <i/>
        <sz val="11"/>
        <color rgb="FF002060"/>
        <rFont val="Trebuchet MS"/>
        <family val="2"/>
        <charset val="238"/>
      </rPr>
      <t>are vor beneficia de serviciile  oferite prin programele regionale de prevenție, depistare precoce, diagnostic și tratament al leziunilor mamare incipiente</t>
    </r>
    <r>
      <rPr>
        <sz val="11"/>
        <color rgb="FF002060"/>
        <rFont val="Trebuchet MS"/>
        <family val="2"/>
        <charset val="238"/>
      </rPr>
      <t xml:space="preserve"> peste 59% din ținta indicatorului de realizare 4S55 </t>
    </r>
  </si>
  <si>
    <r>
      <t>Proiectul prezintă beneficiile suplimentare pe care membrii grupului țintă</t>
    </r>
    <r>
      <rPr>
        <i/>
        <sz val="11"/>
        <color rgb="FF002060"/>
        <rFont val="Trebuchet MS"/>
        <family val="2"/>
        <charset val="238"/>
      </rPr>
      <t xml:space="preserve"> Persoane care vor beneficia de programe de sprijin (screening) – Persoane care vor beneficia de serviciile oferite prin programele regionale de prevenție, depistare precoce, diagnostic și tratament al leziunilor mamare incipiente </t>
    </r>
    <r>
      <rPr>
        <sz val="11"/>
        <color rgb="FF002060"/>
        <rFont val="Trebuchet MS"/>
        <family val="2"/>
        <charset val="238"/>
      </rPr>
      <t>le</t>
    </r>
    <r>
      <rPr>
        <i/>
        <sz val="11"/>
        <color rgb="FF002060"/>
        <rFont val="Trebuchet MS"/>
        <family val="2"/>
        <charset val="238"/>
      </rPr>
      <t xml:space="preserve"> </t>
    </r>
    <r>
      <rPr>
        <sz val="11"/>
        <color rgb="FF002060"/>
        <rFont val="Trebuchet MS"/>
        <family val="2"/>
        <charset val="238"/>
      </rPr>
      <t>primesc ca urmare a implementării proiectului</t>
    </r>
  </si>
  <si>
    <r>
      <t xml:space="preserve">Proiectul prezintă beneficiile suplimentare pe care membrii subcategoriei de grup țintă </t>
    </r>
    <r>
      <rPr>
        <i/>
        <sz val="11"/>
        <color rgb="FF002060"/>
        <rFont val="Trebuchet MS"/>
        <family val="2"/>
        <charset val="238"/>
      </rPr>
      <t xml:space="preserve">Persoane </t>
    </r>
    <r>
      <rPr>
        <i/>
        <u/>
        <sz val="11"/>
        <color rgb="FF002060"/>
        <rFont val="Trebuchet MS"/>
        <family val="2"/>
        <charset val="238"/>
      </rPr>
      <t xml:space="preserve">aparținând grupurilor vulnerabile </t>
    </r>
    <r>
      <rPr>
        <i/>
        <sz val="11"/>
        <color rgb="FF002060"/>
        <rFont val="Trebuchet MS"/>
        <family val="2"/>
        <charset val="238"/>
      </rPr>
      <t xml:space="preserve">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t>
    </r>
    <r>
      <rPr>
        <sz val="11"/>
        <color rgb="FF002060"/>
        <rFont val="Trebuchet MS"/>
        <family val="2"/>
        <charset val="238"/>
      </rPr>
      <t xml:space="preserve"> le primesc ca urmare a implementării proiectului</t>
    </r>
  </si>
  <si>
    <r>
      <t xml:space="preserve">Proiectul prezintă impactul estimat asupra grupului ţintă - </t>
    </r>
    <r>
      <rPr>
        <i/>
        <sz val="11"/>
        <color rgb="FF002060"/>
        <rFont val="Trebuchet MS"/>
        <family val="2"/>
        <charset val="238"/>
      </rPr>
      <t xml:space="preserve">Persoane care vor beneficia de programe de sprijin (screening) – Persoane care vor beneficia de serviciile oferite prin programele regionale de prevenție, depistare precoce, diagnostic și tratament al leziunilor mamare incipiente </t>
    </r>
    <r>
      <rPr>
        <sz val="11"/>
        <color rgb="FF002060"/>
        <rFont val="Trebuchet MS"/>
        <family val="2"/>
        <charset val="238"/>
      </rPr>
      <t>precum</t>
    </r>
    <r>
      <rPr>
        <i/>
        <sz val="11"/>
        <color rgb="FF002060"/>
        <rFont val="Trebuchet MS"/>
        <family val="2"/>
        <charset val="238"/>
      </rPr>
      <t xml:space="preserve"> </t>
    </r>
    <r>
      <rPr>
        <sz val="11"/>
        <color rgb="FF002060"/>
        <rFont val="Trebuchet MS"/>
        <family val="2"/>
        <charset val="238"/>
      </rPr>
      <t>şi asupra domeniului oncologie sân</t>
    </r>
  </si>
  <si>
    <r>
      <t xml:space="preserve">Proiectul prezintă impactul estimat asupra subcategoriei de grup țintă  - </t>
    </r>
    <r>
      <rPr>
        <i/>
        <sz val="11"/>
        <color rgb="FF002060"/>
        <rFont val="Trebuchet MS"/>
        <family val="2"/>
        <charset val="238"/>
      </rPr>
      <t xml:space="preserve">Persoane </t>
    </r>
    <r>
      <rPr>
        <i/>
        <u/>
        <sz val="11"/>
        <color rgb="FF002060"/>
        <rFont val="Trebuchet MS"/>
        <family val="2"/>
        <charset val="238"/>
      </rPr>
      <t>aparținând grupurilor vulnerabile</t>
    </r>
    <r>
      <rPr>
        <i/>
        <sz val="11"/>
        <color rgb="FF002060"/>
        <rFont val="Trebuchet MS"/>
        <family val="2"/>
        <charset val="238"/>
      </rPr>
      <t xml:space="preserve"> 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 </t>
    </r>
    <r>
      <rPr>
        <sz val="11"/>
        <color rgb="FF002060"/>
        <rFont val="Trebuchet MS"/>
        <family val="2"/>
        <charset val="238"/>
      </rPr>
      <t>precum</t>
    </r>
    <r>
      <rPr>
        <i/>
        <sz val="11"/>
        <color rgb="FF002060"/>
        <rFont val="Trebuchet MS"/>
        <family val="2"/>
        <charset val="238"/>
      </rPr>
      <t xml:space="preserve"> </t>
    </r>
    <r>
      <rPr>
        <sz val="11"/>
        <color rgb="FF002060"/>
        <rFont val="Trebuchet MS"/>
        <family val="2"/>
        <charset val="238"/>
      </rPr>
      <t>şi asupra domeniului oncologie sân</t>
    </r>
  </si>
  <si>
    <t xml:space="preserve">Experiența operațională a solicitantului și/ sau a partenerilor </t>
  </si>
  <si>
    <r>
      <rPr>
        <b/>
        <i/>
        <sz val="11"/>
        <color rgb="FF002060"/>
        <rFont val="Trebuchet MS"/>
        <family val="2"/>
        <charset val="238"/>
      </rPr>
      <t>Sub-activitatea 1.1.:</t>
    </r>
    <r>
      <rPr>
        <i/>
        <sz val="11"/>
        <color rgb="FF002060"/>
        <rFont val="Trebuchet MS"/>
        <family val="2"/>
        <charset val="238"/>
      </rPr>
      <t xml:space="preserve"> Desfășurarea acțiunilor aferente achiziționării echipamentului necesar derulării activităților/ sub-activităților de screening pentru cancerul de sân</t>
    </r>
  </si>
  <si>
    <r>
      <rPr>
        <b/>
        <sz val="11"/>
        <color rgb="FF002060"/>
        <rFont val="Trebuchet MS"/>
        <family val="2"/>
        <charset val="238"/>
      </rPr>
      <t xml:space="preserve">Activitatea 1: </t>
    </r>
    <r>
      <rPr>
        <sz val="11"/>
        <color rgb="FF002060"/>
        <rFont val="Trebuchet MS"/>
        <family val="2"/>
        <charset val="238"/>
      </rPr>
      <t>Furnizarea de servicii de sănătate prin programe regionale de prevenție, depistare precoce, diagnostic și tratament al leziunilor mamare incipiente.</t>
    </r>
  </si>
  <si>
    <t xml:space="preserve">Solicitantul/ Partenerul implicat/partenerii implicati în implementarea activității 1 – subactivitatea 1.1. are/ au experiență de până la  6 luni în domeniul de activitate vizat de aceasta </t>
  </si>
  <si>
    <t xml:space="preserve">Solicitantul/ Partenerul implicat/partenerii implicati în implementarea activității 1 – subactivitatea 1.1. are/ au experiență între 6 luni – 12 luni în domeniul de activitate vizat de aceasta </t>
  </si>
  <si>
    <t xml:space="preserve">Solicitantul/ Partenerul implicat/partenerii implicati în implementarea activității 1 – subactivitatea 1.1. are/ au experiență de peste 12 luni în domeniul de activitate vizat de aceasta </t>
  </si>
  <si>
    <r>
      <rPr>
        <b/>
        <i/>
        <sz val="11"/>
        <color rgb="FF002060"/>
        <rFont val="Trebuchet MS"/>
        <family val="2"/>
        <charset val="238"/>
      </rPr>
      <t xml:space="preserve">Sub-activitatea 1.2.: </t>
    </r>
    <r>
      <rPr>
        <i/>
        <sz val="11"/>
        <color rgb="FF002060"/>
        <rFont val="Trebuchet MS"/>
        <family val="2"/>
        <charset val="238"/>
      </rPr>
      <t>Activități de identificare/ mobilizare și de acordare de sprijin (ex. asigurare costuri de transport, măsuri de acompaniere, etc.) pentru grupul</t>
    </r>
  </si>
  <si>
    <t xml:space="preserve">Solicitantul/ Partenerul implicat/partenerii implicati în implementarea activității 1 – subactivitatea 1.2. au experiență de până la  12 luni în domeniul de activitate vizat de aceasta </t>
  </si>
  <si>
    <t xml:space="preserve">Solicitantul/ Partenerul implicat/partenerii implicati în implementarea activității 1 – subactivitatea 1.2. au experiență între 12 luni – 18 luni în domeniul de activitate vizat de aceasta </t>
  </si>
  <si>
    <t xml:space="preserve">Solicitantul/ Partenerul implicat/partenerii implicati în implementarea activității 1 – subactivitatea 1.2. au experiență de peste 18 luni în domeniul de activitate vizat de aceasta </t>
  </si>
  <si>
    <t>Activitatea 2:  Activități de informare, educare, conştientizare a grupului țintă al serviciilor de screening al cancerului de sân.</t>
  </si>
  <si>
    <t xml:space="preserve">Solicitantul/ Partenerul implicat/partenerii implicati în implementarea activității 2 are/ au experiență de până la 6 luni în domeniul de activitate vizat de aceasta </t>
  </si>
  <si>
    <t xml:space="preserve">Solicitantul/ Partenerul implicat/partenerii implicati în implementarea activității 2 are/ au experiență între 6 luni – 12 luni în domeniul de activitate vizat de aceasta </t>
  </si>
  <si>
    <t xml:space="preserve">Solicitantul/ Partenerul implicat/partenerii implicati în implementarea activității 2 are/ au experiență peste 12 luni în domeniul de activitate vizat de aceasta </t>
  </si>
  <si>
    <t xml:space="preserve">Notarea cu  0 a unui subcriteriu NU conduce la respingerea proiectului, procesul de evaluare şi selecţie continuându-se, în funcţie de punctajul final obţinut de proiect.
Punctajul aferent unui criteriu reprezintă suma punctajelor obținute la fiecare subcriteriu aferent.
Punctajul final reprezintă suma punctajelor obținute la toate cele 4 criterii.
Un proiect va fi selectat pentru finanţare numai dacă va cumula în urma evaluării un punctaj minim de 70 de puncte, precum și punctajul minim pe fiecare dintre cele 4 criterii.
Fiind un apel cu depunere continuă, selecția proiectelor pentru contractare se va face în ordinea depunerii acestora, în limita fondurilor disponibile, cu condiția obținerii cel puțin a punctajului minim. 
În contextul acestui apel se vor finanța maxim 2 proiecte regionale, căte unul pentru fiecare din regiunile vizate: Nord Vest și Vest, respectiv Nord Est și Sud Est.
</t>
  </si>
  <si>
    <r>
      <t>Categoriile și dimeniunea grupului țintă (</t>
    </r>
    <r>
      <rPr>
        <i/>
        <sz val="11"/>
        <color rgb="FF002060"/>
        <rFont val="Trebuchet MS"/>
        <family val="2"/>
        <charset val="238"/>
      </rPr>
      <t xml:space="preserve">Persoane care vor beneficia de programe de sprijin (screening) - PPersoane care vor beneficia de serviciile oferite prin programele regionale de prevenție, depistare precoce, diagnostic și tratament al leziunilor mamare incipiente) </t>
    </r>
    <r>
      <rPr>
        <sz val="11"/>
        <color rgb="FF002060"/>
        <rFont val="Trebuchet MS"/>
        <family val="2"/>
        <charset val="238"/>
      </rPr>
      <t xml:space="preserve">sunt corelate cu natura activităților implementate şi cu resursele puse la dispoziție prin proiect?
NB </t>
    </r>
    <r>
      <rPr>
        <i/>
        <sz val="11"/>
        <color rgb="FF002060"/>
        <rFont val="Trebuchet MS"/>
        <family val="2"/>
        <charset val="238"/>
      </rPr>
      <t xml:space="preserve">Grupul țintă este compus EXCLUSIV din persoanele care beneficiază </t>
    </r>
    <r>
      <rPr>
        <i/>
        <u/>
        <sz val="11"/>
        <color rgb="FF002060"/>
        <rFont val="Trebuchet MS"/>
        <family val="2"/>
        <charset val="238"/>
      </rPr>
      <t>în mod direct</t>
    </r>
    <r>
      <rPr>
        <i/>
        <sz val="11"/>
        <color rgb="FF002060"/>
        <rFont val="Trebuchet MS"/>
        <family val="2"/>
        <charset val="238"/>
      </rPr>
      <t xml:space="preserve"> de activitățile de screening</t>
    </r>
  </si>
  <si>
    <r>
      <t xml:space="preserve">Categoriile și dimeniunea grupului țintă </t>
    </r>
    <r>
      <rPr>
        <i/>
        <sz val="11"/>
        <color rgb="FF002060"/>
        <rFont val="Trebuchet MS"/>
        <family val="2"/>
        <charset val="238"/>
      </rPr>
      <t xml:space="preserve">(Persoane </t>
    </r>
    <r>
      <rPr>
        <i/>
        <u/>
        <sz val="11"/>
        <color rgb="FF002060"/>
        <rFont val="Trebuchet MS"/>
        <family val="2"/>
        <charset val="238"/>
      </rPr>
      <t>aparținând grupurilor vulnerabile</t>
    </r>
    <r>
      <rPr>
        <i/>
        <sz val="11"/>
        <color rgb="FF002060"/>
        <rFont val="Trebuchet MS"/>
        <family val="2"/>
        <charset val="238"/>
      </rPr>
      <t>care vor beneficia de programe de sprijin (screening) - Persoane care vor beneficia de serviciile oferite prin programele regionale de prevenție, depistare precoce, diagnostic și tratament al leziunilor mamare incipiente)</t>
    </r>
    <r>
      <rPr>
        <sz val="11"/>
        <color rgb="FF002060"/>
        <rFont val="Trebuchet MS"/>
        <family val="2"/>
        <charset val="238"/>
      </rPr>
      <t xml:space="preserve"> sunt corelate cu natura activităților implementate şi cu resursele puse la dispoziție prin proiect?
NB Grupul țintă este compus EXCLUSIV din persoanele care beneficiază </t>
    </r>
    <r>
      <rPr>
        <u/>
        <sz val="11"/>
        <color rgb="FF002060"/>
        <rFont val="Trebuchet MS"/>
        <family val="2"/>
        <charset val="238"/>
      </rPr>
      <t>în mod direct</t>
    </r>
    <r>
      <rPr>
        <sz val="11"/>
        <color rgb="FF002060"/>
        <rFont val="Trebuchet MS"/>
        <family val="2"/>
        <charset val="238"/>
      </rPr>
      <t xml:space="preserve"> de activitățile de screening</t>
    </r>
  </si>
  <si>
    <r>
      <t xml:space="preserve">Categoriile de grup țintă </t>
    </r>
    <r>
      <rPr>
        <i/>
        <sz val="11"/>
        <color rgb="FF002060"/>
        <rFont val="Trebuchet MS"/>
        <family val="2"/>
        <charset val="238"/>
      </rPr>
      <t>(Persoane care vor beneficia de programe de sprijin (screening) - Persoane care vor beneficia de serviciile oferite prin programele regionale de prevenție, depistare precoce, diagnostic și tratament al leziunilor mamare incipiente</t>
    </r>
    <r>
      <rPr>
        <sz val="11"/>
        <color rgb="FF002060"/>
        <rFont val="Trebuchet MS"/>
        <family val="2"/>
        <charset val="238"/>
      </rPr>
      <t>) (</t>
    </r>
    <r>
      <rPr>
        <b/>
        <sz val="11"/>
        <color rgb="FF002060"/>
        <rFont val="Trebuchet MS"/>
        <family val="2"/>
        <charset val="238"/>
      </rPr>
      <t>activitatea 1</t>
    </r>
    <r>
      <rPr>
        <sz val="11"/>
        <color rgb="FF002060"/>
        <rFont val="Trebuchet MS"/>
        <family val="2"/>
        <charset val="238"/>
      </rPr>
      <t xml:space="preserve"> din prezentul ghid) sunt clar delimitate şi identificate din perspectiva geografică și a nevoilor?</t>
    </r>
  </si>
  <si>
    <r>
      <t xml:space="preserve">Categoriile de grup țintă </t>
    </r>
    <r>
      <rPr>
        <i/>
        <sz val="11"/>
        <color rgb="FF002060"/>
        <rFont val="Trebuchet MS"/>
        <family val="2"/>
        <charset val="238"/>
      </rPr>
      <t xml:space="preserve">(Persoane </t>
    </r>
    <r>
      <rPr>
        <i/>
        <u/>
        <sz val="11"/>
        <color rgb="FF002060"/>
        <rFont val="Trebuchet MS"/>
        <family val="2"/>
        <charset val="238"/>
      </rPr>
      <t>aparținând grupurilor vulnerabile</t>
    </r>
    <r>
      <rPr>
        <i/>
        <sz val="11"/>
        <color rgb="FF002060"/>
        <rFont val="Trebuchet MS"/>
        <family val="2"/>
        <charset val="238"/>
      </rPr>
      <t xml:space="preserve"> care vor beneficia de programe de sprijin (screening)- Persoane care vor beneficia de serviciile oferite prin programele regionale de prevenție, depistare precoce, diagnostic și tratament al leziunilor mamare incipiente)</t>
    </r>
    <r>
      <rPr>
        <sz val="11"/>
        <color rgb="FF002060"/>
        <rFont val="Trebuchet MS"/>
        <family val="2"/>
        <charset val="238"/>
      </rPr>
      <t xml:space="preserve"> (</t>
    </r>
    <r>
      <rPr>
        <b/>
        <sz val="11"/>
        <color rgb="FF002060"/>
        <rFont val="Trebuchet MS"/>
        <family val="2"/>
        <charset val="238"/>
      </rPr>
      <t xml:space="preserve">activitatea 1 </t>
    </r>
    <r>
      <rPr>
        <sz val="11"/>
        <color rgb="FF002060"/>
        <rFont val="Trebuchet MS"/>
        <family val="2"/>
        <charset val="238"/>
      </rPr>
      <t>din prezentul ghid) sunt clar delimitate şi identificate din perspectiva geografică și a nevoilor?</t>
    </r>
  </si>
  <si>
    <r>
      <t xml:space="preserve">Proiectul prezintă problemele care justifică intervențiile la nivel regional/ local pentru a răspunde nevoilor grupului țintă - </t>
    </r>
    <r>
      <rPr>
        <i/>
        <sz val="11"/>
        <color rgb="FF002060"/>
        <rFont val="Trebuchet MS"/>
        <family val="2"/>
        <charset val="238"/>
      </rPr>
      <t xml:space="preserve">Persoane care vor beneficia de programe de sprijin (screening) - Persoane care vor beneficia de serviciile oferite prin programele regionale de prevenție, depistare precoce, diagnostic și tratament al leziunilor mamare incipiente, din care: persoane aparținând grupurilor vulnerabile (activitatea 1)  
</t>
    </r>
    <r>
      <rPr>
        <sz val="11"/>
        <color rgb="FF002060"/>
        <rFont val="Trebuchet MS"/>
        <family val="2"/>
        <charset val="238"/>
      </rPr>
      <t>NB nevoile sunt identificate de către solicitant pe baza unei analize proprii, având ca surse alte studii, date statistice şi/sau cercetarea proprie</t>
    </r>
  </si>
  <si>
    <r>
      <t xml:space="preserve">Proiectul prezintă problemele care justifică intervențiile la nivel regional/ local pentru a răspunde nevoilor grupului țintă - </t>
    </r>
    <r>
      <rPr>
        <i/>
        <sz val="11"/>
        <color rgb="FF002060"/>
        <rFont val="Trebuchet MS"/>
        <family val="2"/>
        <charset val="238"/>
      </rPr>
      <t xml:space="preserve">Persoane </t>
    </r>
    <r>
      <rPr>
        <i/>
        <u/>
        <sz val="11"/>
        <color rgb="FF002060"/>
        <rFont val="Trebuchet MS"/>
        <family val="2"/>
        <charset val="238"/>
      </rPr>
      <t>aparținând grupurilor vulnerabile</t>
    </r>
    <r>
      <rPr>
        <i/>
        <sz val="11"/>
        <color rgb="FF002060"/>
        <rFont val="Trebuchet MS"/>
        <family val="2"/>
        <charset val="238"/>
      </rPr>
      <t xml:space="preserve"> 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 (activitatea 1) 
</t>
    </r>
    <r>
      <rPr>
        <sz val="11"/>
        <color rgb="FF002060"/>
        <rFont val="Trebuchet MS"/>
        <family val="2"/>
        <charset val="238"/>
      </rPr>
      <t>NB nevoile sunt identificate de către solicitant pe baza unei analize proprii, având ca surse alte studii, date statistice şi/sau cercetarea proprie</t>
    </r>
  </si>
  <si>
    <r>
      <t xml:space="preserve">Proiectul prevede pentru grupul țintă </t>
    </r>
    <r>
      <rPr>
        <i/>
        <sz val="11"/>
        <color rgb="FF002060"/>
        <rFont val="Trebuchet MS"/>
        <family val="2"/>
        <charset val="238"/>
      </rPr>
      <t>Persoane care vor beneficia de programe de sprijin (screening) - Persoane care vor beneficia de serviciile oferite prin programele regionale de prevenție, depistare precoce, diagnostic și tratament al leziunilor mamare incipiente</t>
    </r>
    <r>
      <rPr>
        <sz val="11"/>
        <color rgb="FF002060"/>
        <rFont val="Trebuchet MS"/>
        <family val="2"/>
        <charset val="238"/>
      </rPr>
      <t xml:space="preserve"> (indicatorul de realizare 4S58) un număr între 16.001- 17.000  persoane</t>
    </r>
  </si>
  <si>
    <r>
      <t xml:space="preserve">Proiectul prevede pentru grupul țintă </t>
    </r>
    <r>
      <rPr>
        <i/>
        <sz val="11"/>
        <color rgb="FF002060"/>
        <rFont val="Trebuchet MS"/>
        <family val="2"/>
        <charset val="238"/>
      </rPr>
      <t>Persoane care vor beneficia de programe de sprijin (screening) - Persoane care vor beneficia de serviciile oferite prin programele regionale de prevenție, depistare precoce, diagnostic și tratament al leziunilor mamare incipiente (indicatorul de realizare 4S58)</t>
    </r>
    <r>
      <rPr>
        <sz val="11"/>
        <color rgb="FF002060"/>
        <rFont val="Trebuchet MS"/>
        <family val="2"/>
        <charset val="238"/>
      </rPr>
      <t xml:space="preserve"> un număr între  17.001- 18.000  persoane</t>
    </r>
  </si>
  <si>
    <r>
      <t xml:space="preserve">Proiectul prevede pentru subcategoria de grup țintă </t>
    </r>
    <r>
      <rPr>
        <i/>
        <sz val="11"/>
        <color rgb="FF002060"/>
        <rFont val="Trebuchet MS"/>
        <family val="2"/>
        <charset val="238"/>
      </rPr>
      <t xml:space="preserve">Persoane </t>
    </r>
    <r>
      <rPr>
        <i/>
        <u/>
        <sz val="11"/>
        <color rgb="FF002060"/>
        <rFont val="Trebuchet MS"/>
        <family val="2"/>
        <charset val="238"/>
      </rPr>
      <t xml:space="preserve">aparținând grupurilor vulnerabile </t>
    </r>
    <r>
      <rPr>
        <i/>
        <sz val="11"/>
        <color rgb="FF002060"/>
        <rFont val="Trebuchet MS"/>
        <family val="2"/>
        <charset val="238"/>
      </rPr>
      <t xml:space="preserve">care vor beneficia de programe de sprijin (screening) - Persoane </t>
    </r>
    <r>
      <rPr>
        <i/>
        <u/>
        <sz val="11"/>
        <color rgb="FF002060"/>
        <rFont val="Trebuchet MS"/>
        <family val="2"/>
        <charset val="238"/>
      </rPr>
      <t xml:space="preserve">aparținând grupurilor vulnerabile </t>
    </r>
    <r>
      <rPr>
        <i/>
        <sz val="11"/>
        <color rgb="FF002060"/>
        <rFont val="Trebuchet MS"/>
        <family val="2"/>
        <charset val="238"/>
      </rPr>
      <t>care vor beneficia de serviciile  oferite prin programele regionale de prevenție, depistare precoce, diagnostic și tratament al leziunilor mamare incipiente</t>
    </r>
    <r>
      <rPr>
        <sz val="11"/>
        <color rgb="FF002060"/>
        <rFont val="Trebuchet MS"/>
        <family val="2"/>
        <charset val="238"/>
      </rPr>
      <t xml:space="preserve"> între 53,1% - 56% din ținta indicatorului de realizare 4S55 </t>
    </r>
  </si>
  <si>
    <r>
      <t xml:space="preserve">Proiectul prezintă detalii privind identificarea (modalitatea de recrutare) şi implicarea în activitățile proiectului a grupului țintă </t>
    </r>
    <r>
      <rPr>
        <i/>
        <sz val="11"/>
        <color rgb="FF002060"/>
        <rFont val="Trebuchet MS"/>
        <family val="2"/>
        <charset val="238"/>
      </rPr>
      <t xml:space="preserve">Persoane care vor beneficia de programe de sprijin (screening) – Persoane care vor beneficia de serviciile oferite prin programele regionale de prevenție, depistare precoce, diagnostic și tratament al leziunilor mamare incipiente </t>
    </r>
    <r>
      <rPr>
        <sz val="11"/>
        <color rgb="FF002060"/>
        <rFont val="Trebuchet MS"/>
        <family val="2"/>
        <charset val="238"/>
      </rPr>
      <t>din județele aferente celor 2 regiuni vizate de proiect - regiune mai puțin dezvoltată (asigurarea prezentei numărului de membri propuşi)</t>
    </r>
  </si>
  <si>
    <r>
      <t xml:space="preserve">Proiectul prezintă detalii privind identificarea (modalitatea de recrutare) şi implicarea în activitățile proiectului a subcategoriei de grup țintă -  </t>
    </r>
    <r>
      <rPr>
        <i/>
        <sz val="11"/>
        <color rgb="FF002060"/>
        <rFont val="Trebuchet MS"/>
        <family val="2"/>
        <charset val="238"/>
      </rPr>
      <t>Persoane</t>
    </r>
    <r>
      <rPr>
        <i/>
        <u/>
        <sz val="11"/>
        <color rgb="FF002060"/>
        <rFont val="Trebuchet MS"/>
        <family val="2"/>
        <charset val="238"/>
      </rPr>
      <t xml:space="preserve">aparținând grupurilor vulnerabile </t>
    </r>
    <r>
      <rPr>
        <i/>
        <sz val="11"/>
        <color rgb="FF002060"/>
        <rFont val="Trebuchet MS"/>
        <family val="2"/>
        <charset val="238"/>
      </rPr>
      <t xml:space="preserve">care vor beneficia de programe de sprijin (screening) – Persoane </t>
    </r>
    <r>
      <rPr>
        <i/>
        <u/>
        <sz val="11"/>
        <color rgb="FF002060"/>
        <rFont val="Trebuchet MS"/>
        <family val="2"/>
        <charset val="238"/>
      </rPr>
      <t>aparținând grupurilor vulnerabile</t>
    </r>
    <r>
      <rPr>
        <i/>
        <sz val="11"/>
        <color rgb="FF002060"/>
        <rFont val="Trebuchet MS"/>
        <family val="2"/>
        <charset val="238"/>
      </rPr>
      <t xml:space="preserve"> care vor beneficia de serviciile oferite prin programele regionale de prevenție, depistare precoce, diagnostic și tratament al leziunilor mamare incipiente</t>
    </r>
    <r>
      <rPr>
        <sz val="11"/>
        <color rgb="FF002060"/>
        <rFont val="Trebuchet MS"/>
        <family val="2"/>
        <charset val="238"/>
      </rPr>
      <t xml:space="preserve"> (ex. </t>
    </r>
    <r>
      <rPr>
        <i/>
        <sz val="11"/>
        <color rgb="FF002060"/>
        <rFont val="Trebuchet MS"/>
        <family val="2"/>
        <charset val="238"/>
      </rPr>
      <t xml:space="preserve">persoane sărace, cetățeni aparținând minorității roma, persoane din mediul rural, persoane beneficiare ale venitului minim garantat etc.- conform anexei </t>
    </r>
    <r>
      <rPr>
        <sz val="11"/>
        <color rgb="FF002060"/>
        <rFont val="Trebuchet MS"/>
        <family val="2"/>
        <charset val="238"/>
      </rPr>
      <t>1) din județele aferente celor 2 regiuni vizate de proiect - regiune mai puțin dezvoltată (asigurarea prezentei numărului de membri propuşi)</t>
    </r>
  </si>
  <si>
    <r>
      <rPr>
        <b/>
        <i/>
        <sz val="11"/>
        <color rgb="FF002060"/>
        <rFont val="Trebuchet MS"/>
        <family val="2"/>
        <charset val="238"/>
      </rPr>
      <t>Sub-activitatea 1.7.</t>
    </r>
    <r>
      <rPr>
        <i/>
        <sz val="11"/>
        <color rgb="FF002060"/>
        <rFont val="Trebuchet MS"/>
        <family val="2"/>
        <charset val="238"/>
      </rPr>
      <t xml:space="preserve"> Analizarea datelor obținute în urma screeningului pentru cancerul de sân prin metode statistice specifice și elaborarea de rapoarte, studii, informări cu privire la rezultatele acestuia și de propuneri de politici publice în domeniul cancerului de sân.</t>
    </r>
  </si>
  <si>
    <t>punctajele sunt disjunctive în interiorul subactivității  1.7.</t>
  </si>
  <si>
    <r>
      <t xml:space="preserve">Este descrisă experiența relevantă a solicitantului şi/ sau a partenerilor, implicarea acestora în proiect şi sunt prezentate resursele materiale şi umane pe care le are fiecare la dispoziție pentru implementarea activității principale din proiect - </t>
    </r>
    <r>
      <rPr>
        <i/>
        <sz val="11"/>
        <color rgb="FF002060"/>
        <rFont val="Trebuchet MS"/>
        <family val="2"/>
        <charset val="238"/>
      </rPr>
      <t>furnizarea serviciilor oferite prin programele regionale de prevenție, depistare precoce, diagnostic și tratament al leziunilor mamare incipiente</t>
    </r>
    <r>
      <rPr>
        <sz val="11"/>
        <color rgb="FF002060"/>
        <rFont val="Trebuchet MS"/>
        <family val="2"/>
        <charset val="238"/>
      </rPr>
      <t xml:space="preserve"> (Activitatea 1: subactivitățile 1.3.- 1.5.)?</t>
    </r>
  </si>
  <si>
    <t>Este descrisă experiența relevantă a solicitantului şi/ sau a partenerilor, implicarea acestora în proiect şi sunt prezentate resursele materiale şi umane pe care le are fiecare la dispoziție pentru implementarea activităților secundare din proiect -activitatea 1 (subactivitățile 1.1&amp; 1.2&amp;1.6.&amp;1.7.), activitatea 2?</t>
  </si>
  <si>
    <r>
      <t xml:space="preserve">Pentru activitatea principală din proiect - </t>
    </r>
    <r>
      <rPr>
        <i/>
        <sz val="11"/>
        <color rgb="FF002060"/>
        <rFont val="Trebuchet MS"/>
        <family val="2"/>
        <charset val="238"/>
      </rPr>
      <t>Activitatea 1: subactivitățile 1.3.- 1.5. -</t>
    </r>
    <r>
      <rPr>
        <sz val="11"/>
        <color rgb="FF002060"/>
        <rFont val="Trebuchet MS"/>
        <family val="2"/>
        <charset val="238"/>
      </rPr>
      <t xml:space="preserve"> există corelare între activități, realizările imediate (natură şi ținte) şi grupul țintă (natură şi dimensiune)?</t>
    </r>
  </si>
  <si>
    <t>Pentru activitățile secundare din proiect - subactivitățile 1.1&amp; 1.2&amp;1.6.&amp;1.7.., activitatea 2 - există corelare între activități, realizările imediate (natură)?</t>
  </si>
  <si>
    <r>
      <t>Sub-activitățile aferente activității principale din proiect -</t>
    </r>
    <r>
      <rPr>
        <i/>
        <sz val="11"/>
        <color rgb="FF002060"/>
        <rFont val="Trebuchet MS"/>
        <family val="2"/>
        <charset val="238"/>
      </rPr>
      <t xml:space="preserve"> Activitatea 1: subactivitățile 1.3.- 1.5. - </t>
    </r>
    <r>
      <rPr>
        <sz val="11"/>
        <color rgb="FF002060"/>
        <rFont val="Trebuchet MS"/>
        <family val="2"/>
        <charset val="238"/>
      </rPr>
      <t>sunt descrise detaliat şi contribuie în mod direct la atingerea indicatorului de realizare imediată propus prin proiect 4S58, având în vedere resursele financiare, umane şi materiale ale proiectului?</t>
    </r>
  </si>
  <si>
    <t>Activitățile secundare din proiect - Activitatea 1 (subactivitățile 1.1&amp; 1.2&amp;1.6.&amp;1.7.), activitatea 2 - sunt descrise detaliat?</t>
  </si>
  <si>
    <r>
      <t xml:space="preserve">Pentru activitatea principală din proiect - </t>
    </r>
    <r>
      <rPr>
        <i/>
        <sz val="11"/>
        <color rgb="FF002060"/>
        <rFont val="Trebuchet MS"/>
        <family val="2"/>
        <charset val="238"/>
      </rPr>
      <t>Activitatea 1: subactivitățile 1.3.- 1.5. -</t>
    </r>
    <r>
      <rPr>
        <sz val="11"/>
        <color rgb="FF002060"/>
        <rFont val="Trebuchet MS"/>
        <family val="2"/>
        <charset val="238"/>
      </rPr>
      <t xml:space="preserve"> țintele indicatorului de realizare 4S58 pentru regiunile mai puțin dezvoltate sunt stabilite în funcţie de tipul activităţilor, graficul de planificare a activităţilor, resursele prevăzute, natura rezultatelor?</t>
    </r>
  </si>
  <si>
    <r>
      <t xml:space="preserve">Pentru proiectele care prevăd o țintă a indicatorului de rezultat 4S51 </t>
    </r>
    <r>
      <rPr>
        <i/>
        <sz val="11"/>
        <color rgb="FF002060"/>
        <rFont val="Trebuchet MS"/>
        <family val="2"/>
        <charset val="238"/>
      </rPr>
      <t>Persoane cu trimitere la specialist după ce au beneficiat de serviciul preventiv/ diagnosticare precoce</t>
    </r>
    <r>
      <rPr>
        <sz val="11"/>
        <color rgb="FF002060"/>
        <rFont val="Trebuchet MS"/>
        <family val="2"/>
        <charset val="238"/>
      </rPr>
      <t xml:space="preserve"> o țintă de peste 5% din ținta indicatorului 4S58</t>
    </r>
  </si>
  <si>
    <r>
      <t xml:space="preserve">Pentru proiectele care prevăd o țintă a indicatorului de rezultat </t>
    </r>
    <r>
      <rPr>
        <i/>
        <sz val="11"/>
        <color rgb="FF002060"/>
        <rFont val="Trebuchet MS"/>
        <family val="2"/>
        <charset val="238"/>
      </rPr>
      <t xml:space="preserve">4S51 Persoane cu trimitere la specialist după ce au beneficiat de serviciul preventiv/ diagnosticare precoce </t>
    </r>
    <r>
      <rPr>
        <sz val="11"/>
        <color rgb="FF002060"/>
        <rFont val="Trebuchet MS"/>
        <family val="2"/>
        <charset val="238"/>
      </rPr>
      <t>o țintă de</t>
    </r>
    <r>
      <rPr>
        <i/>
        <sz val="11"/>
        <color rgb="FF002060"/>
        <rFont val="Trebuchet MS"/>
        <family val="2"/>
        <charset val="238"/>
      </rPr>
      <t xml:space="preserve"> </t>
    </r>
    <r>
      <rPr>
        <sz val="11"/>
        <color rgb="FF002060"/>
        <rFont val="Trebuchet MS"/>
        <family val="2"/>
        <charset val="238"/>
      </rPr>
      <t xml:space="preserve">până la 5% din ținta indicatorului 4S58 </t>
    </r>
  </si>
  <si>
    <r>
      <t xml:space="preserve">Termenele de realizare pentru activitatea principală din proiect - </t>
    </r>
    <r>
      <rPr>
        <i/>
        <sz val="11"/>
        <color rgb="FF002060"/>
        <rFont val="Trebuchet MS"/>
        <family val="2"/>
        <charset val="238"/>
      </rPr>
      <t>Activitatea 1: subactivitățile 1.3.- 1.5.</t>
    </r>
    <r>
      <rPr>
        <sz val="11"/>
        <color rgb="FF002060"/>
        <rFont val="Trebuchet MS"/>
        <family val="2"/>
        <charset val="238"/>
      </rPr>
      <t>-  țin cont de durata de obținere a rezultatelor şi de resursele puse la dispoziție prin proiect</t>
    </r>
  </si>
  <si>
    <t>Termenele de realizare pentru activitățile secundare din proiect - Activitatea 1 (subactivitățile 1.1&amp; 1.2&amp;1.6.&amp;1.7.), activitatea 2 - țin cont de durata de obținere a rezultatelor şi de resursele puse la dispoziție prin proiect</t>
  </si>
  <si>
    <r>
      <t xml:space="preserve">Proiectul prevede măsuri adecvate de monitorizare pentru activitatea principală din proiect -  </t>
    </r>
    <r>
      <rPr>
        <i/>
        <sz val="11"/>
        <color rgb="FF002060"/>
        <rFont val="Trebuchet MS"/>
        <family val="2"/>
        <charset val="238"/>
      </rPr>
      <t>Activitatea 1: subactivitățile 1.3.- 1.5.</t>
    </r>
    <r>
      <rPr>
        <sz val="11"/>
        <color rgb="FF002060"/>
        <rFont val="Trebuchet MS"/>
        <family val="2"/>
        <charset val="238"/>
      </rPr>
      <t xml:space="preserve"> - în raport cu complexitatea acestuia, pentru a asigura atingerea rezultatelor propuse  (raportare la indicatorul de rezultat 4S51</t>
    </r>
    <r>
      <rPr>
        <i/>
        <sz val="11"/>
        <color rgb="FF002060"/>
        <rFont val="Trebuchet MS"/>
        <family val="2"/>
        <charset val="238"/>
      </rPr>
      <t xml:space="preserve"> Persoane cu trimitere la specialist după ce au beneficiat de serviciul preventiv/ diagnosticare precoce, din care: din zona rurală)</t>
    </r>
  </si>
  <si>
    <t xml:space="preserve">Proiectul prevede măsuri adecvate de monitorizare pentru activitățile secundare din proiect - Activitatea 1 (subactivitățile 1.1&amp; 1.2&amp;1.6.&amp;1.7.), activitatea 2 - în raport cu complexitatea acestuia, pentru a asigura atingerea rezultatelor propuse </t>
  </si>
  <si>
    <t>Valorile cuprinse în bugetul proiectului sunt susținute concret de o justificare corectă privind numărul de unități (cantitatea, după caz)  pentru activitățile secundare din proiect - Activitatea 1 (subactivitățile 1.1&amp; 1.2&amp;1.6.&amp;1.7.), activitatea 2</t>
  </si>
  <si>
    <t>Costurile incluse în buget sunt oportune în raport cu activitatea 1 (subactivitățile 1.3.- 1.5.) și rezultatele așteptate</t>
  </si>
  <si>
    <t>Costurile incluse în buget sunt oportune în raport cu activitățile secundare din proiect - Activitatea 1 (subactivitățile 1.1&amp; 1.2&amp;1.6.&amp;1.7., activitatea 2 -  și rezultatele așteptate</t>
  </si>
  <si>
    <t>Echipa de implementare a proiectului – experții cheie implicați în activitatea principală - Activitatea 1: subactivitățile 1.3.- 1.5.- - este adecvată ca număr în raport cu planul de implementare a proiectului și cu rezultatele estimate</t>
  </si>
  <si>
    <r>
      <t xml:space="preserve">Echipa de implementare a proiectului – experții cheie implicați în activitatea principală </t>
    </r>
    <r>
      <rPr>
        <i/>
        <sz val="11"/>
        <color rgb="FF002060"/>
        <rFont val="Trebuchet MS"/>
        <family val="2"/>
        <charset val="238"/>
      </rPr>
      <t>- Activitatea 1: subactivitățile 1.3.- 1.5</t>
    </r>
    <r>
      <rPr>
        <sz val="11"/>
        <color rgb="FF002060"/>
        <rFont val="Trebuchet MS"/>
        <family val="2"/>
        <charset val="238"/>
      </rPr>
      <t xml:space="preserve"> - este adecvată ca  expertiză și durată de implicare în raport cu planul de implementare a proiectului și cu rezultatele estimate</t>
    </r>
  </si>
  <si>
    <t>Echipa de implementare a proiectului – experții cheie implicați în activitățile secundare din proiect - Activitatea 1 (subactivitățile 1.1&amp; 1.2&amp;1.6.&amp;1.7.), activitatea 2 - este adecvată ca număr în raport cu planul de implementare a proiectului și cu rezultatele estimate</t>
  </si>
  <si>
    <t>Echipa de implementare a proiectului – experții cheie implicați în activitățile secundare din proiect - Activitatea 1 (subactivitățile 1.1&amp; 1.2&amp;1.6.&amp;1.7.), activitatea 2 - este adecvată ca expertiză și durată de implicare în raport cu planul de implementare a proiectului și cu rezultatele estimate</t>
  </si>
  <si>
    <t>Planificarea activității principale din proiect -  Activitatea 1: subactivitățile 1.3.- 1.5.-  este raţională în raport cu natura activităților propuse și cu rezultatele așteptate.</t>
  </si>
  <si>
    <t>Planificarea activităților secundare din proiect - Activitatea 1 (subactivitățile 1.1&amp; 1.2&amp;1.6.&amp;1.7.), activitatea 2 -  este raţională în raport cu natura activităților propuse și cu rezultatele așteptate.</t>
  </si>
  <si>
    <t>Experiența solicitantului și/ sau a partenerilor  în activitatea principală - Activitatea 1: subactivitățile 1.3.- 1.5.</t>
  </si>
  <si>
    <t xml:space="preserve">Solicitantul/ Partenerul implicat/partenerii implicati în implementarea  subactivităților 1.3.- 1.5.  are/ au experiență de până la până la 12 luni în domeniul de activitate vizat de acestea </t>
  </si>
  <si>
    <t xml:space="preserve">Solicitantul/ Partenerul implicat/partenerii implicati în implementarea  subactivităților 1.3.- 1.5.  are/ au experiență între 12 luni - 24 luni în domeniul de activitate vizat de acestea </t>
  </si>
  <si>
    <t>Experiența solicitantului/ partenerului/ partenerilor implicați în implementarea activităților/ subactivităților secundare  1.1&amp; 1.2&amp;1.6.&amp;1.7., acivitatea 2</t>
  </si>
  <si>
    <t xml:space="preserve">Solicitantul/ Partenerul implicat/partenerii implicati în implementarea  subactivităților 1.3.- 1.5.  are/ au experiență 24 luni - 36 luni în domeniul de activitate vizat de acestea </t>
  </si>
  <si>
    <t xml:space="preserve">Solicitantul/ Partenerul implicat/partenerii implicati în implementarea  subactivităților 1.3.- 1.5.  are/ au experiență de peste 36 luni în domeniul de activitate vizat de acestea </t>
  </si>
  <si>
    <t>punctajele sunt disjunctive în interiorul subactivității  1.6.</t>
  </si>
  <si>
    <r>
      <rPr>
        <b/>
        <i/>
        <sz val="11"/>
        <color rgb="FF002060"/>
        <rFont val="Trebuchet MS"/>
        <family val="2"/>
        <charset val="238"/>
      </rPr>
      <t xml:space="preserve">Sub-activitatea 1.6. </t>
    </r>
    <r>
      <rPr>
        <i/>
        <sz val="11"/>
        <color rgb="FF002060"/>
        <rFont val="Trebuchet MS"/>
        <family val="2"/>
        <charset val="238"/>
      </rPr>
      <t>Sprijinirea grupului țintă, în special a pacienților diagnosticați în programul de screening pentru cancerul de sân, în vederea determinării eficacității măsurilor întreprinse și ajustării acestora, după nevoi (ex. peer-to-peer suport, consiliere psihologică și alte servicii adaptate și necesare etc.).</t>
    </r>
  </si>
  <si>
    <t>punctajele sunt cumulative pe subactitățile 1.1, 1.2., 1.6, 1.7.</t>
  </si>
  <si>
    <t xml:space="preserve">Solicitantul/ Partenerul implicat/partenerii implicati în implementarea activității 1 – subactivitatea 1.7. au experiență de până la  12 luni în domeniul de activitate vizat de aceasta </t>
  </si>
  <si>
    <t xml:space="preserve">Solicitantul/ Partenerul implicat/partenerii implicati în implementarea activității 1 – subactivitatea 1.7. au experiență între 12 luni – 18 luni în domeniul de activitate vizat de aceasta </t>
  </si>
  <si>
    <t xml:space="preserve">Solicitantul/ Partenerul implicat/partenerii implicati în implementarea activității 1 – subactivitatea 1.7. au experiență de peste 18 luni în domeniul de activitate vizat de aceasta </t>
  </si>
  <si>
    <t xml:space="preserve">Solicitantul/ Partenerul implicat/partenerii implicati în implementarea activității 1 – subactivitatea 1.6. au experiență de până la  12 luni în domeniul de activitate vizat de aceasta </t>
  </si>
  <si>
    <t xml:space="preserve">Solicitantul/ Partenerul implicat/partenerii implicati în implementarea activității 1 – subactivitatea 1.6. au experiență între 12 luni – 18 luni în domeniul de activitate vizat de aceasta </t>
  </si>
  <si>
    <t xml:space="preserve">Solicitantul/ Partenerul implicat/partenerii implicati în implementarea activității 1 – subactivitatea 1.6. au experiență de peste 18 luni în domeniul de activitate vizat de aceasta </t>
  </si>
  <si>
    <t>Sustenabilitate instituțională a activității principale din proiect -  serviciile oferite prin programele regionale de prevenție, depistare precoce, diagnostic și tratament al leziunilor mamare incipiente  - Activitatea 1: subactivitățile 1.3.- 1.5.</t>
  </si>
  <si>
    <t>Sustenabilitate instituțională a activităților secundare  din proiect - Activitatea 1 (subactivitățile  1.1&amp; 1.2&amp;1.6&amp;1.7.), activitatea 2</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</si>
</sst>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sz val="11"/>
      <color theme="1"/>
      <name val="Calibri"/>
      <family val="2"/>
      <scheme val="minor"/>
    </font>
    <font>
      <sz val="11"/>
      <color rgb="FF002060"/>
      <name val="Trebuchet MS"/>
      <family val="2"/>
      <charset val="238"/>
    </font>
    <font>
      <b/>
      <sz val="11"/>
      <color rgb="FF002060"/>
      <name val="Trebuchet MS"/>
      <family val="2"/>
      <charset val="238"/>
    </font>
    <font>
      <b/>
      <sz val="11"/>
      <color rgb="FFC00000"/>
      <name val="Trebuchet MS"/>
      <family val="2"/>
      <charset val="238"/>
    </font>
    <font>
      <i/>
      <sz val="11"/>
      <color rgb="FF002060"/>
      <name val="Trebuchet MS"/>
      <family val="2"/>
      <charset val="238"/>
    </font>
    <font>
      <b/>
      <i/>
      <sz val="11"/>
      <color rgb="FF002060"/>
      <name val="Trebuchet MS"/>
      <family val="2"/>
      <charset val="238"/>
    </font>
    <font>
      <i/>
      <u/>
      <sz val="11"/>
      <color rgb="FF002060"/>
      <name val="Trebuchet MS"/>
      <family val="2"/>
      <charset val="238"/>
    </font>
    <font>
      <sz val="11"/>
      <color rgb="FFC00000"/>
      <name val="Trebuchet MS"/>
      <family val="2"/>
      <charset val="238"/>
    </font>
    <font>
      <u/>
      <sz val="11"/>
      <color rgb="FF002060"/>
      <name val="Trebuchet MS"/>
      <family val="2"/>
      <charset val="238"/>
    </font>
    <font>
      <b/>
      <u/>
      <sz val="11"/>
      <color rgb="FF002060"/>
      <name val="Trebuchet MS"/>
      <family val="2"/>
      <charset val="238"/>
    </font>
    <font>
      <b/>
      <i/>
      <u/>
      <sz val="11"/>
      <color rgb="FF002060"/>
      <name val="Trebuchet MS"/>
      <family val="2"/>
      <charset val="238"/>
    </font>
  </fonts>
  <fills count="9">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8" tint="0.79998168889431442"/>
        <bgColor indexed="64"/>
      </patternFill>
    </fill>
  </fills>
  <borders count="12">
    <border>
      <left/>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theme="7" tint="-0.24994659260841701"/>
      </right>
      <top style="thin">
        <color indexed="64"/>
      </top>
      <bottom style="thin">
        <color indexed="64"/>
      </bottom>
      <diagonal/>
    </border>
  </borders>
  <cellStyleXfs count="2">
    <xf numFmtId="0" fontId="0" fillId="0" borderId="0"/>
    <xf numFmtId="0" fontId="1" fillId="0" borderId="0"/>
  </cellStyleXfs>
  <cellXfs count="149">
    <xf numFmtId="0" fontId="0" fillId="0" borderId="0" xfId="0"/>
    <xf numFmtId="0" fontId="2" fillId="0" borderId="0" xfId="1" applyFont="1" applyAlignment="1">
      <alignment horizontal="left" vertical="top" wrapText="1"/>
    </xf>
    <xf numFmtId="0" fontId="2" fillId="0" borderId="0" xfId="1" applyFont="1" applyAlignment="1"/>
    <xf numFmtId="0" fontId="2" fillId="0" borderId="2" xfId="1" applyFont="1" applyBorder="1" applyAlignment="1">
      <alignment horizontal="left" vertical="top" wrapText="1"/>
    </xf>
    <xf numFmtId="0" fontId="3" fillId="4" borderId="5" xfId="1" applyFont="1" applyFill="1" applyBorder="1" applyAlignment="1">
      <alignment horizontal="center" vertical="center"/>
    </xf>
    <xf numFmtId="0" fontId="2" fillId="3" borderId="2" xfId="1" applyFont="1" applyFill="1" applyBorder="1" applyAlignment="1">
      <alignment horizontal="left" vertical="top" wrapText="1"/>
    </xf>
    <xf numFmtId="0" fontId="2" fillId="3" borderId="0" xfId="1" applyFont="1" applyFill="1" applyAlignment="1"/>
    <xf numFmtId="0" fontId="3" fillId="4" borderId="10" xfId="1" applyFont="1" applyFill="1" applyBorder="1" applyAlignment="1">
      <alignment horizontal="center" vertical="center"/>
    </xf>
    <xf numFmtId="0" fontId="3" fillId="3" borderId="5" xfId="1" applyNumberFormat="1" applyFont="1" applyFill="1" applyBorder="1" applyAlignment="1">
      <alignment horizontal="center" vertical="top" wrapText="1"/>
    </xf>
    <xf numFmtId="0" fontId="2" fillId="3" borderId="0" xfId="1" applyFont="1" applyFill="1" applyBorder="1" applyAlignment="1">
      <alignment horizontal="left" vertical="top" wrapText="1"/>
    </xf>
    <xf numFmtId="0" fontId="3" fillId="3" borderId="7" xfId="1" applyNumberFormat="1" applyFont="1" applyFill="1" applyBorder="1" applyAlignment="1">
      <alignment horizontal="center" vertical="top" wrapText="1"/>
    </xf>
    <xf numFmtId="0" fontId="3" fillId="3" borderId="10" xfId="1" applyNumberFormat="1" applyFont="1" applyFill="1" applyBorder="1" applyAlignment="1">
      <alignment horizontal="center" vertical="top" wrapText="1"/>
    </xf>
    <xf numFmtId="0" fontId="2" fillId="3" borderId="0" xfId="1" applyFont="1" applyFill="1" applyAlignment="1">
      <alignment horizontal="left" vertical="top" wrapText="1"/>
    </xf>
    <xf numFmtId="0" fontId="2" fillId="0" borderId="0" xfId="1" applyFont="1" applyBorder="1" applyAlignment="1"/>
    <xf numFmtId="0" fontId="3" fillId="0" borderId="7" xfId="1" applyNumberFormat="1" applyFont="1" applyFill="1" applyBorder="1" applyAlignment="1">
      <alignment vertical="top" wrapText="1"/>
    </xf>
    <xf numFmtId="0" fontId="2" fillId="0" borderId="0" xfId="1" applyNumberFormat="1" applyFont="1" applyBorder="1" applyAlignment="1">
      <alignment horizontal="left" vertical="top" wrapText="1"/>
    </xf>
    <xf numFmtId="0" fontId="2" fillId="0" borderId="0" xfId="1" applyFont="1" applyBorder="1" applyAlignment="1">
      <alignment horizontal="left" vertical="top" wrapText="1"/>
    </xf>
    <xf numFmtId="0" fontId="3" fillId="4" borderId="5" xfId="1" applyFont="1" applyFill="1" applyBorder="1" applyAlignment="1">
      <alignment horizontal="center" vertical="center" wrapText="1"/>
    </xf>
    <xf numFmtId="0" fontId="3" fillId="4" borderId="5" xfId="1" applyNumberFormat="1" applyFont="1" applyFill="1" applyBorder="1" applyAlignment="1">
      <alignment horizontal="left" vertical="center" wrapText="1"/>
    </xf>
    <xf numFmtId="0" fontId="2" fillId="0" borderId="0" xfId="1" applyFont="1" applyFill="1" applyBorder="1" applyAlignment="1">
      <alignment horizontal="left" vertical="top" wrapText="1"/>
    </xf>
    <xf numFmtId="0" fontId="3" fillId="4" borderId="5" xfId="1"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2" borderId="1" xfId="1" applyFont="1" applyFill="1" applyBorder="1" applyAlignment="1">
      <alignment horizontal="center" vertical="center"/>
    </xf>
    <xf numFmtId="0" fontId="2" fillId="0" borderId="5" xfId="1" applyFont="1" applyBorder="1" applyAlignment="1">
      <alignment horizontal="center" vertical="center"/>
    </xf>
    <xf numFmtId="0" fontId="3" fillId="3" borderId="5" xfId="1" applyFont="1" applyFill="1" applyBorder="1" applyAlignment="1">
      <alignment horizontal="center" vertical="center"/>
    </xf>
    <xf numFmtId="0" fontId="2" fillId="0" borderId="5" xfId="1" applyFont="1" applyBorder="1" applyAlignment="1">
      <alignment vertical="center"/>
    </xf>
    <xf numFmtId="0" fontId="3" fillId="2" borderId="5" xfId="1" applyFont="1" applyFill="1" applyBorder="1" applyAlignment="1">
      <alignment horizontal="center" vertical="center"/>
    </xf>
    <xf numFmtId="0" fontId="2" fillId="3" borderId="5" xfId="1" applyFont="1" applyFill="1" applyBorder="1" applyAlignment="1">
      <alignment horizontal="center" vertical="center"/>
    </xf>
    <xf numFmtId="0" fontId="2" fillId="2" borderId="5" xfId="1" applyFont="1" applyFill="1" applyBorder="1" applyAlignment="1">
      <alignment vertical="center"/>
    </xf>
    <xf numFmtId="0" fontId="2" fillId="2" borderId="5" xfId="1" applyFont="1" applyFill="1" applyBorder="1" applyAlignment="1">
      <alignment horizontal="center" vertical="center"/>
    </xf>
    <xf numFmtId="0" fontId="3" fillId="0" borderId="0" xfId="1" applyNumberFormat="1" applyFont="1" applyBorder="1" applyAlignment="1">
      <alignment horizontal="left" vertical="top" wrapText="1"/>
    </xf>
    <xf numFmtId="4" fontId="3" fillId="4" borderId="5" xfId="1" applyNumberFormat="1" applyFont="1" applyFill="1" applyBorder="1" applyAlignment="1">
      <alignment horizontal="center" vertical="center" wrapText="1"/>
    </xf>
    <xf numFmtId="0" fontId="3" fillId="5" borderId="5" xfId="1" applyFont="1" applyFill="1" applyBorder="1" applyAlignment="1">
      <alignment horizontal="center" vertical="center" wrapText="1"/>
    </xf>
    <xf numFmtId="0" fontId="3" fillId="5" borderId="5" xfId="1" applyNumberFormat="1" applyFont="1" applyFill="1" applyBorder="1" applyAlignment="1">
      <alignment horizontal="left" vertical="center" wrapText="1"/>
    </xf>
    <xf numFmtId="0" fontId="3" fillId="5" borderId="5" xfId="1" applyFont="1" applyFill="1" applyBorder="1" applyAlignment="1">
      <alignment horizontal="center" vertical="center"/>
    </xf>
    <xf numFmtId="0" fontId="3" fillId="0" borderId="0" xfId="1" applyNumberFormat="1" applyFont="1" applyAlignment="1">
      <alignment horizontal="left" vertical="top" wrapText="1"/>
    </xf>
    <xf numFmtId="0" fontId="2" fillId="0" borderId="0" xfId="1" applyNumberFormat="1" applyFont="1" applyAlignment="1">
      <alignment horizontal="left" vertical="top" wrapText="1"/>
    </xf>
    <xf numFmtId="0" fontId="2" fillId="3" borderId="6" xfId="1" applyFont="1" applyFill="1" applyBorder="1" applyAlignment="1">
      <alignment vertical="center"/>
    </xf>
    <xf numFmtId="0" fontId="2" fillId="2" borderId="6" xfId="1" applyFont="1" applyFill="1" applyBorder="1" applyAlignment="1">
      <alignment vertical="center"/>
    </xf>
    <xf numFmtId="0" fontId="3" fillId="0" borderId="0" xfId="1" applyNumberFormat="1" applyFont="1" applyAlignment="1">
      <alignment vertical="top" wrapText="1"/>
    </xf>
    <xf numFmtId="0" fontId="3" fillId="4" borderId="5" xfId="1" applyNumberFormat="1" applyFont="1" applyFill="1" applyBorder="1" applyAlignment="1">
      <alignment horizontal="left" vertical="top" wrapText="1"/>
    </xf>
    <xf numFmtId="0" fontId="3" fillId="6" borderId="5" xfId="1" applyFont="1" applyFill="1" applyBorder="1" applyAlignment="1">
      <alignment horizontal="center" vertical="center"/>
    </xf>
    <xf numFmtId="0" fontId="3" fillId="6" borderId="5" xfId="1" applyFont="1" applyFill="1" applyBorder="1" applyAlignment="1">
      <alignment horizontal="center" vertical="center" wrapText="1"/>
    </xf>
    <xf numFmtId="0" fontId="3" fillId="2" borderId="5" xfId="1" applyNumberFormat="1" applyFont="1" applyFill="1" applyBorder="1" applyAlignment="1">
      <alignment horizontal="left" vertical="center" wrapText="1"/>
    </xf>
    <xf numFmtId="16" fontId="3" fillId="4" borderId="5" xfId="0" applyNumberFormat="1" applyFont="1" applyFill="1" applyBorder="1" applyAlignment="1">
      <alignment horizontal="left" vertical="center"/>
    </xf>
    <xf numFmtId="0" fontId="3" fillId="3" borderId="10" xfId="1" applyNumberFormat="1" applyFont="1" applyFill="1" applyBorder="1" applyAlignment="1">
      <alignment vertical="top" wrapText="1"/>
    </xf>
    <xf numFmtId="0" fontId="3" fillId="3" borderId="9" xfId="1" applyNumberFormat="1" applyFont="1" applyFill="1" applyBorder="1" applyAlignment="1">
      <alignment vertical="top" wrapText="1"/>
    </xf>
    <xf numFmtId="0" fontId="3" fillId="4" borderId="5" xfId="1" applyFont="1" applyFill="1" applyBorder="1" applyAlignment="1">
      <alignment horizontal="left" vertical="center" wrapText="1"/>
    </xf>
    <xf numFmtId="0" fontId="3" fillId="5" borderId="5" xfId="1" applyFont="1" applyFill="1" applyBorder="1" applyAlignment="1">
      <alignment horizontal="left" vertical="center" wrapText="1"/>
    </xf>
    <xf numFmtId="0" fontId="3" fillId="7" borderId="9" xfId="1" applyNumberFormat="1" applyFont="1" applyFill="1" applyBorder="1" applyAlignment="1">
      <alignment horizontal="center" vertical="top" wrapText="1"/>
    </xf>
    <xf numFmtId="0" fontId="5" fillId="3" borderId="0" xfId="1" applyFont="1" applyFill="1" applyAlignment="1">
      <alignment horizontal="left" vertical="top" wrapText="1"/>
    </xf>
    <xf numFmtId="0" fontId="5" fillId="0" borderId="0" xfId="1" applyFont="1" applyAlignment="1"/>
    <xf numFmtId="0" fontId="3" fillId="7" borderId="5" xfId="1" applyNumberFormat="1" applyFont="1" applyFill="1" applyBorder="1" applyAlignment="1">
      <alignment vertical="top" wrapText="1"/>
    </xf>
    <xf numFmtId="0" fontId="3" fillId="2" borderId="9" xfId="1" applyFont="1" applyFill="1" applyBorder="1" applyAlignment="1">
      <alignment horizontal="left" vertical="center" wrapText="1"/>
    </xf>
    <xf numFmtId="0" fontId="3" fillId="3" borderId="0" xfId="1" applyFont="1" applyFill="1" applyAlignment="1">
      <alignment horizontal="center" vertical="center"/>
    </xf>
    <xf numFmtId="0" fontId="3" fillId="3" borderId="0" xfId="1" applyFont="1" applyFill="1" applyBorder="1" applyAlignment="1">
      <alignment horizontal="center" vertical="center"/>
    </xf>
    <xf numFmtId="0" fontId="3" fillId="5" borderId="5" xfId="0" applyFont="1" applyFill="1" applyBorder="1" applyAlignment="1">
      <alignment horizontal="center" vertical="center" wrapText="1"/>
    </xf>
    <xf numFmtId="0" fontId="2" fillId="3" borderId="7"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0" borderId="9" xfId="1" applyFont="1" applyBorder="1" applyAlignment="1">
      <alignment horizontal="center" vertical="center"/>
    </xf>
    <xf numFmtId="0" fontId="2" fillId="0" borderId="0" xfId="1" applyFont="1" applyFill="1" applyBorder="1" applyAlignment="1">
      <alignment horizontal="left" vertical="top" wrapText="1"/>
    </xf>
    <xf numFmtId="0" fontId="3" fillId="7" borderId="5" xfId="1" applyFont="1" applyFill="1" applyBorder="1" applyAlignment="1">
      <alignment horizontal="center" vertical="center"/>
    </xf>
    <xf numFmtId="0" fontId="3" fillId="7" borderId="5" xfId="1" applyFont="1" applyFill="1" applyBorder="1" applyAlignment="1">
      <alignment horizontal="center" vertical="center" wrapText="1"/>
    </xf>
    <xf numFmtId="0" fontId="6" fillId="8" borderId="0" xfId="1" applyFont="1" applyFill="1" applyAlignment="1">
      <alignment horizontal="center" vertical="center"/>
    </xf>
    <xf numFmtId="0" fontId="3" fillId="8" borderId="5" xfId="1" applyFont="1" applyFill="1" applyBorder="1" applyAlignment="1">
      <alignment horizontal="center" vertical="center" wrapText="1"/>
    </xf>
    <xf numFmtId="0" fontId="3" fillId="7" borderId="5" xfId="1" applyNumberFormat="1" applyFont="1" applyFill="1" applyBorder="1" applyAlignment="1">
      <alignment horizontal="center" vertical="center" wrapText="1"/>
    </xf>
    <xf numFmtId="0" fontId="2" fillId="0" borderId="7" xfId="1" applyFont="1" applyBorder="1" applyAlignment="1">
      <alignment horizontal="center" vertical="center"/>
    </xf>
    <xf numFmtId="0" fontId="3" fillId="3" borderId="7" xfId="1" applyNumberFormat="1" applyFont="1" applyFill="1" applyBorder="1" applyAlignment="1">
      <alignment horizontal="center" vertical="top" wrapText="1"/>
    </xf>
    <xf numFmtId="0" fontId="8" fillId="0" borderId="9"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8" borderId="5" xfId="1" applyFont="1" applyFill="1" applyBorder="1" applyAlignment="1">
      <alignment horizontal="center" vertical="center"/>
    </xf>
    <xf numFmtId="0" fontId="3" fillId="8" borderId="4" xfId="1" applyFont="1" applyFill="1" applyBorder="1" applyAlignment="1">
      <alignment horizontal="center" vertical="center" wrapText="1"/>
    </xf>
    <xf numFmtId="0" fontId="2" fillId="3" borderId="8" xfId="1" applyFont="1" applyFill="1" applyBorder="1" applyAlignment="1">
      <alignment horizontal="left" vertical="top" wrapText="1"/>
    </xf>
    <xf numFmtId="0" fontId="2" fillId="3" borderId="4" xfId="1" applyFont="1" applyFill="1" applyBorder="1" applyAlignment="1">
      <alignment horizontal="left" vertical="top" wrapText="1"/>
    </xf>
    <xf numFmtId="0" fontId="5" fillId="8" borderId="8" xfId="1" applyFont="1" applyFill="1" applyBorder="1" applyAlignment="1">
      <alignment horizontal="left" vertical="top" wrapText="1"/>
    </xf>
    <xf numFmtId="0" fontId="5" fillId="8" borderId="4" xfId="1" applyFont="1" applyFill="1" applyBorder="1" applyAlignment="1">
      <alignment horizontal="left" vertical="top" wrapText="1"/>
    </xf>
    <xf numFmtId="0" fontId="3" fillId="3" borderId="7" xfId="1" applyNumberFormat="1" applyFont="1" applyFill="1" applyBorder="1" applyAlignment="1">
      <alignment horizontal="center" vertical="top" wrapText="1"/>
    </xf>
    <xf numFmtId="0" fontId="3" fillId="3" borderId="10" xfId="1" applyNumberFormat="1" applyFont="1" applyFill="1" applyBorder="1" applyAlignment="1">
      <alignment horizontal="center" vertical="top" wrapText="1"/>
    </xf>
    <xf numFmtId="0" fontId="3" fillId="3" borderId="9" xfId="1" applyNumberFormat="1" applyFont="1" applyFill="1" applyBorder="1" applyAlignment="1">
      <alignment horizontal="center" vertical="top" wrapText="1"/>
    </xf>
    <xf numFmtId="0" fontId="2" fillId="0" borderId="7"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0" fontId="5" fillId="8" borderId="8" xfId="1" applyFont="1" applyFill="1" applyBorder="1" applyAlignment="1">
      <alignment horizontal="left" vertical="center" wrapText="1"/>
    </xf>
    <xf numFmtId="0" fontId="5" fillId="8" borderId="4" xfId="1" applyFont="1" applyFill="1" applyBorder="1" applyAlignment="1">
      <alignment horizontal="left" vertical="center" wrapText="1"/>
    </xf>
    <xf numFmtId="0" fontId="8" fillId="0" borderId="7" xfId="1" applyFont="1" applyBorder="1" applyAlignment="1">
      <alignment horizontal="center" vertical="center"/>
    </xf>
    <xf numFmtId="0" fontId="8" fillId="0" borderId="10" xfId="1" applyFont="1" applyBorder="1" applyAlignment="1">
      <alignment horizontal="center" vertical="center"/>
    </xf>
    <xf numFmtId="0" fontId="8" fillId="0" borderId="9" xfId="1" applyFont="1" applyBorder="1" applyAlignment="1">
      <alignment horizontal="center" vertical="center"/>
    </xf>
    <xf numFmtId="0" fontId="3" fillId="4" borderId="5" xfId="1" applyNumberFormat="1" applyFont="1" applyFill="1" applyBorder="1" applyAlignment="1">
      <alignment horizontal="left" vertical="top" wrapText="1"/>
    </xf>
    <xf numFmtId="0" fontId="2" fillId="4" borderId="5" xfId="1" applyNumberFormat="1" applyFont="1" applyFill="1" applyBorder="1" applyAlignment="1">
      <alignment horizontal="left" vertical="top" wrapText="1"/>
    </xf>
    <xf numFmtId="0" fontId="3" fillId="2" borderId="8" xfId="1" applyNumberFormat="1" applyFont="1" applyFill="1" applyBorder="1" applyAlignment="1">
      <alignment horizontal="left" vertical="center" wrapText="1"/>
    </xf>
    <xf numFmtId="0" fontId="3" fillId="2" borderId="3"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4" borderId="8" xfId="1" applyFont="1" applyFill="1" applyBorder="1" applyAlignment="1">
      <alignment horizontal="left" vertical="center" wrapText="1"/>
    </xf>
    <xf numFmtId="0" fontId="3" fillId="4" borderId="4" xfId="1" applyFont="1" applyFill="1" applyBorder="1" applyAlignment="1">
      <alignment horizontal="left" vertical="center" wrapText="1"/>
    </xf>
    <xf numFmtId="0" fontId="2" fillId="0" borderId="8" xfId="1" applyFont="1" applyFill="1" applyBorder="1" applyAlignment="1">
      <alignment horizontal="left" vertical="top" wrapText="1"/>
    </xf>
    <xf numFmtId="0" fontId="2" fillId="0" borderId="4" xfId="1" applyFont="1" applyFill="1" applyBorder="1" applyAlignment="1">
      <alignment horizontal="left" vertical="top" wrapText="1"/>
    </xf>
    <xf numFmtId="0" fontId="3" fillId="4" borderId="4" xfId="0" applyFont="1" applyFill="1" applyBorder="1" applyAlignment="1">
      <alignment horizontal="left" vertical="center" wrapText="1"/>
    </xf>
    <xf numFmtId="0" fontId="2" fillId="0" borderId="4" xfId="0" applyFont="1" applyBorder="1" applyAlignment="1">
      <alignment horizontal="left" vertical="top" wrapText="1"/>
    </xf>
    <xf numFmtId="0" fontId="3" fillId="4" borderId="5" xfId="0" applyFont="1" applyFill="1" applyBorder="1" applyAlignment="1">
      <alignment horizontal="left" vertical="center" wrapText="1"/>
    </xf>
    <xf numFmtId="0" fontId="3" fillId="5" borderId="8" xfId="1" applyFont="1" applyFill="1" applyBorder="1" applyAlignment="1">
      <alignment horizontal="left" vertical="center" wrapText="1"/>
    </xf>
    <xf numFmtId="0" fontId="3" fillId="5" borderId="4" xfId="1" applyFont="1" applyFill="1" applyBorder="1" applyAlignment="1">
      <alignment horizontal="left" vertical="center" wrapText="1"/>
    </xf>
    <xf numFmtId="0" fontId="2" fillId="0" borderId="0" xfId="1" applyFont="1" applyFill="1" applyBorder="1" applyAlignment="1">
      <alignment horizontal="left" vertical="top" wrapText="1"/>
    </xf>
    <xf numFmtId="0" fontId="3" fillId="3" borderId="7" xfId="1" applyNumberFormat="1" applyFont="1" applyFill="1" applyBorder="1" applyAlignment="1">
      <alignment vertical="top" wrapText="1"/>
    </xf>
    <xf numFmtId="0" fontId="3" fillId="3" borderId="10" xfId="1" applyNumberFormat="1" applyFont="1" applyFill="1" applyBorder="1" applyAlignment="1">
      <alignment vertical="top" wrapText="1"/>
    </xf>
    <xf numFmtId="0" fontId="3" fillId="3" borderId="9" xfId="1" applyNumberFormat="1" applyFont="1" applyFill="1" applyBorder="1" applyAlignment="1">
      <alignment vertical="top" wrapText="1"/>
    </xf>
    <xf numFmtId="0" fontId="2" fillId="3" borderId="8" xfId="1" applyFont="1" applyFill="1" applyBorder="1" applyAlignment="1">
      <alignment horizontal="left" wrapText="1"/>
    </xf>
    <xf numFmtId="0" fontId="2" fillId="3" borderId="4" xfId="1" applyFont="1" applyFill="1" applyBorder="1" applyAlignment="1">
      <alignment horizontal="left" wrapText="1"/>
    </xf>
    <xf numFmtId="0" fontId="2" fillId="0" borderId="0" xfId="1" applyNumberFormat="1" applyFont="1" applyAlignment="1">
      <alignment horizontal="center" vertical="top" wrapText="1"/>
    </xf>
    <xf numFmtId="0" fontId="4" fillId="0" borderId="0" xfId="1" applyNumberFormat="1" applyFont="1" applyAlignment="1">
      <alignment horizontal="left" vertical="top" wrapText="1"/>
    </xf>
    <xf numFmtId="0" fontId="3" fillId="6" borderId="8" xfId="1" applyFont="1" applyFill="1" applyBorder="1" applyAlignment="1">
      <alignment horizontal="left" vertical="center" wrapText="1"/>
    </xf>
    <xf numFmtId="0" fontId="3" fillId="6" borderId="3" xfId="1" applyFont="1" applyFill="1" applyBorder="1" applyAlignment="1">
      <alignment horizontal="left" vertical="center" wrapText="1"/>
    </xf>
    <xf numFmtId="0" fontId="3" fillId="6" borderId="4" xfId="1" applyFont="1" applyFill="1" applyBorder="1" applyAlignment="1">
      <alignment horizontal="left" vertical="center" wrapText="1"/>
    </xf>
    <xf numFmtId="0" fontId="2" fillId="7" borderId="8" xfId="1" applyFont="1" applyFill="1" applyBorder="1" applyAlignment="1">
      <alignment horizontal="left" vertical="center" wrapText="1"/>
    </xf>
    <xf numFmtId="0" fontId="2" fillId="7" borderId="4" xfId="1" applyFont="1" applyFill="1" applyBorder="1" applyAlignment="1">
      <alignment horizontal="left" vertical="center" wrapText="1"/>
    </xf>
    <xf numFmtId="0" fontId="2" fillId="3" borderId="8" xfId="1" applyFont="1" applyFill="1" applyBorder="1" applyAlignment="1">
      <alignment horizontal="left" vertical="center" wrapText="1"/>
    </xf>
    <xf numFmtId="0" fontId="2" fillId="3" borderId="4" xfId="1" applyFont="1" applyFill="1" applyBorder="1" applyAlignment="1">
      <alignment horizontal="left" vertical="center" wrapText="1"/>
    </xf>
    <xf numFmtId="0" fontId="2" fillId="3" borderId="5" xfId="1" applyFont="1" applyFill="1" applyBorder="1" applyAlignment="1">
      <alignment horizontal="left" vertical="top" wrapText="1"/>
    </xf>
    <xf numFmtId="0" fontId="3" fillId="2" borderId="8"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3" borderId="5" xfId="1" applyNumberFormat="1" applyFont="1" applyFill="1" applyBorder="1" applyAlignment="1">
      <alignment horizontal="left" vertical="top" wrapText="1"/>
    </xf>
    <xf numFmtId="0" fontId="2" fillId="3" borderId="7" xfId="1" applyFont="1" applyFill="1" applyBorder="1" applyAlignment="1">
      <alignment horizontal="center" vertical="center"/>
    </xf>
    <xf numFmtId="0" fontId="2" fillId="3" borderId="10" xfId="1" applyFont="1" applyFill="1" applyBorder="1" applyAlignment="1">
      <alignment horizontal="center" vertical="center"/>
    </xf>
    <xf numFmtId="0" fontId="2" fillId="3" borderId="9" xfId="1" applyFont="1" applyFill="1" applyBorder="1" applyAlignment="1">
      <alignment horizontal="center" vertical="center"/>
    </xf>
    <xf numFmtId="16" fontId="3" fillId="0" borderId="7" xfId="0" applyNumberFormat="1" applyFont="1" applyFill="1" applyBorder="1" applyAlignment="1">
      <alignment horizontal="center" vertical="top" wrapText="1"/>
    </xf>
    <xf numFmtId="16" fontId="3" fillId="0" borderId="10" xfId="0" applyNumberFormat="1" applyFont="1" applyFill="1" applyBorder="1" applyAlignment="1">
      <alignment horizontal="center" vertical="top" wrapText="1"/>
    </xf>
    <xf numFmtId="16" fontId="3" fillId="0" borderId="9" xfId="0" applyNumberFormat="1" applyFont="1" applyFill="1" applyBorder="1" applyAlignment="1">
      <alignment horizontal="center" vertical="top" wrapText="1"/>
    </xf>
    <xf numFmtId="0" fontId="3" fillId="0" borderId="7" xfId="1" applyFont="1" applyBorder="1" applyAlignment="1">
      <alignment horizontal="center" vertical="center"/>
    </xf>
    <xf numFmtId="0" fontId="3" fillId="0" borderId="9" xfId="1" applyFont="1" applyBorder="1" applyAlignment="1">
      <alignment horizontal="center" vertical="center"/>
    </xf>
    <xf numFmtId="49" fontId="3" fillId="0" borderId="7" xfId="1" applyNumberFormat="1" applyFont="1" applyBorder="1" applyAlignment="1">
      <alignment horizontal="center" vertical="center"/>
    </xf>
    <xf numFmtId="49" fontId="3" fillId="0" borderId="10" xfId="1" applyNumberFormat="1" applyFont="1" applyBorder="1" applyAlignment="1">
      <alignment horizontal="center" vertical="center"/>
    </xf>
    <xf numFmtId="49" fontId="3" fillId="0" borderId="9" xfId="1" applyNumberFormat="1" applyFont="1" applyBorder="1" applyAlignment="1">
      <alignment horizontal="center" vertical="center"/>
    </xf>
    <xf numFmtId="0" fontId="3" fillId="0" borderId="10" xfId="1" applyFont="1" applyBorder="1" applyAlignment="1">
      <alignment horizontal="center" vertical="center"/>
    </xf>
    <xf numFmtId="0" fontId="2" fillId="0" borderId="8" xfId="1" applyFont="1" applyBorder="1" applyAlignment="1">
      <alignment horizontal="left" wrapText="1"/>
    </xf>
    <xf numFmtId="0" fontId="2" fillId="0" borderId="4" xfId="1" applyFont="1" applyBorder="1" applyAlignment="1">
      <alignment horizontal="left" wrapText="1"/>
    </xf>
    <xf numFmtId="0" fontId="3" fillId="0" borderId="7" xfId="1" applyNumberFormat="1" applyFont="1" applyFill="1" applyBorder="1" applyAlignment="1">
      <alignment horizontal="center" vertical="top" wrapText="1"/>
    </xf>
    <xf numFmtId="0" fontId="3" fillId="0" borderId="9" xfId="1" applyNumberFormat="1" applyFont="1" applyFill="1" applyBorder="1" applyAlignment="1">
      <alignment horizontal="center" vertical="top" wrapText="1"/>
    </xf>
    <xf numFmtId="0" fontId="3" fillId="7" borderId="5" xfId="1" applyNumberFormat="1" applyFont="1" applyFill="1" applyBorder="1" applyAlignment="1">
      <alignment horizontal="left" vertical="center" wrapText="1"/>
    </xf>
    <xf numFmtId="0" fontId="4" fillId="0" borderId="0" xfId="1" applyFont="1" applyBorder="1" applyAlignment="1">
      <alignment horizontal="left" vertical="top" wrapText="1"/>
    </xf>
    <xf numFmtId="0" fontId="2" fillId="4" borderId="8" xfId="1" applyFont="1" applyFill="1" applyBorder="1" applyAlignment="1">
      <alignment horizontal="left" vertical="top" wrapText="1"/>
    </xf>
    <xf numFmtId="0" fontId="2" fillId="4" borderId="4" xfId="1" applyFont="1" applyFill="1" applyBorder="1" applyAlignment="1">
      <alignment horizontal="left" vertical="top" wrapText="1"/>
    </xf>
    <xf numFmtId="0" fontId="3" fillId="4" borderId="8" xfId="1" applyFont="1" applyFill="1" applyBorder="1" applyAlignment="1">
      <alignment horizontal="left" vertical="top" wrapText="1"/>
    </xf>
    <xf numFmtId="0" fontId="3" fillId="4" borderId="4" xfId="1" applyFont="1" applyFill="1" applyBorder="1" applyAlignment="1">
      <alignment horizontal="left" vertical="top" wrapText="1"/>
    </xf>
    <xf numFmtId="0" fontId="2" fillId="3" borderId="8" xfId="1" applyFont="1" applyFill="1" applyBorder="1" applyAlignment="1">
      <alignment vertical="top" wrapText="1"/>
    </xf>
    <xf numFmtId="0" fontId="2" fillId="3" borderId="4" xfId="1" applyFont="1" applyFill="1" applyBorder="1" applyAlignment="1">
      <alignment vertical="top" wrapText="1"/>
    </xf>
    <xf numFmtId="0" fontId="3" fillId="4" borderId="5" xfId="1" applyFont="1" applyFill="1" applyBorder="1" applyAlignment="1">
      <alignment horizontal="left" vertical="center" wrapText="1"/>
    </xf>
    <xf numFmtId="0" fontId="3" fillId="3" borderId="7" xfId="1" applyFont="1" applyFill="1" applyBorder="1" applyAlignment="1">
      <alignment horizontal="center" vertical="center" wrapText="1"/>
    </xf>
    <xf numFmtId="0" fontId="3" fillId="3" borderId="10" xfId="1" applyFont="1" applyFill="1" applyBorder="1" applyAlignment="1">
      <alignment horizontal="center" vertical="center" wrapText="1"/>
    </xf>
    <xf numFmtId="0" fontId="3" fillId="3" borderId="9" xfId="1" applyFont="1" applyFill="1" applyBorder="1" applyAlignment="1">
      <alignment horizontal="center" vertical="center" wrapText="1"/>
    </xf>
    <xf numFmtId="0" fontId="2" fillId="3" borderId="4"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tabSelected="1" zoomScaleNormal="100" workbookViewId="0">
      <selection activeCell="A7" sqref="A7:F7"/>
    </sheetView>
  </sheetViews>
  <sheetFormatPr defaultColWidth="8.85546875" defaultRowHeight="16.5" x14ac:dyDescent="0.3"/>
  <cols>
    <col min="1" max="1" width="4" style="1" customWidth="1"/>
    <col min="2" max="2" width="5.7109375" style="35" customWidth="1"/>
    <col min="3" max="3" width="3.42578125" style="36" customWidth="1"/>
    <col min="4" max="4" width="112.7109375" style="1" customWidth="1"/>
    <col min="5" max="5" width="13.42578125" style="54" customWidth="1"/>
    <col min="6" max="6" width="27.28515625" style="2" customWidth="1"/>
    <col min="7" max="7" width="49.5703125" style="2" customWidth="1"/>
    <col min="8" max="16384" width="8.85546875" style="2"/>
  </cols>
  <sheetData>
    <row r="1" spans="1:8" x14ac:dyDescent="0.3">
      <c r="B1" s="107"/>
      <c r="C1" s="107"/>
      <c r="D1" s="107"/>
    </row>
    <row r="2" spans="1:8" ht="16.5" customHeight="1" x14ac:dyDescent="0.3">
      <c r="A2" s="108" t="s">
        <v>48</v>
      </c>
      <c r="B2" s="108"/>
      <c r="C2" s="108"/>
      <c r="D2" s="108"/>
      <c r="E2" s="108"/>
      <c r="F2" s="108"/>
    </row>
    <row r="3" spans="1:8" x14ac:dyDescent="0.3">
      <c r="B3" s="39"/>
      <c r="C3" s="39"/>
      <c r="D3" s="39"/>
    </row>
    <row r="4" spans="1:8" ht="23.25" customHeight="1" x14ac:dyDescent="0.3">
      <c r="A4" s="87" t="s">
        <v>15</v>
      </c>
      <c r="B4" s="87"/>
      <c r="C4" s="87"/>
      <c r="D4" s="87"/>
      <c r="E4" s="87"/>
      <c r="F4" s="87"/>
    </row>
    <row r="5" spans="1:8" ht="21.75" customHeight="1" x14ac:dyDescent="0.3">
      <c r="A5" s="88" t="s">
        <v>56</v>
      </c>
      <c r="B5" s="88"/>
      <c r="C5" s="88"/>
      <c r="D5" s="88"/>
      <c r="E5" s="88"/>
      <c r="F5" s="88"/>
    </row>
    <row r="6" spans="1:8" ht="41.25" customHeight="1" x14ac:dyDescent="0.3">
      <c r="A6" s="88" t="s">
        <v>57</v>
      </c>
      <c r="B6" s="88"/>
      <c r="C6" s="88"/>
      <c r="D6" s="88"/>
      <c r="E6" s="88"/>
      <c r="F6" s="88"/>
    </row>
    <row r="7" spans="1:8" ht="63" customHeight="1" x14ac:dyDescent="0.3">
      <c r="A7" s="87" t="s">
        <v>87</v>
      </c>
      <c r="B7" s="87"/>
      <c r="C7" s="87"/>
      <c r="D7" s="87"/>
      <c r="E7" s="87"/>
      <c r="F7" s="87"/>
    </row>
    <row r="8" spans="1:8" ht="60" customHeight="1" x14ac:dyDescent="0.3">
      <c r="A8" s="109" t="s">
        <v>58</v>
      </c>
      <c r="B8" s="110"/>
      <c r="C8" s="110"/>
      <c r="D8" s="111"/>
      <c r="E8" s="41" t="s">
        <v>0</v>
      </c>
      <c r="F8" s="42" t="s">
        <v>28</v>
      </c>
    </row>
    <row r="9" spans="1:8" ht="55.5" customHeight="1" x14ac:dyDescent="0.3">
      <c r="A9" s="53" t="s">
        <v>1</v>
      </c>
      <c r="B9" s="89" t="s">
        <v>37</v>
      </c>
      <c r="C9" s="90"/>
      <c r="D9" s="91"/>
      <c r="E9" s="22">
        <f>E10+E15+E20+E23+E36+E39+E42</f>
        <v>30</v>
      </c>
      <c r="F9" s="38"/>
    </row>
    <row r="10" spans="1:8" ht="45.75" customHeight="1" x14ac:dyDescent="0.3">
      <c r="A10" s="3"/>
      <c r="B10" s="18" t="s">
        <v>2</v>
      </c>
      <c r="C10" s="92" t="s">
        <v>27</v>
      </c>
      <c r="D10" s="93"/>
      <c r="E10" s="4">
        <f>SUM(E11:E14)</f>
        <v>4</v>
      </c>
      <c r="F10" s="17" t="s">
        <v>29</v>
      </c>
    </row>
    <row r="11" spans="1:8" s="6" customFormat="1" ht="36.75" customHeight="1" x14ac:dyDescent="0.3">
      <c r="A11" s="5"/>
      <c r="B11" s="76"/>
      <c r="C11" s="94" t="s">
        <v>85</v>
      </c>
      <c r="D11" s="95"/>
      <c r="E11" s="27">
        <v>1</v>
      </c>
      <c r="F11" s="37"/>
    </row>
    <row r="12" spans="1:8" s="6" customFormat="1" ht="36.75" customHeight="1" x14ac:dyDescent="0.3">
      <c r="A12" s="5"/>
      <c r="B12" s="77"/>
      <c r="C12" s="72" t="s">
        <v>62</v>
      </c>
      <c r="D12" s="73"/>
      <c r="E12" s="27">
        <v>1</v>
      </c>
      <c r="F12" s="37"/>
    </row>
    <row r="13" spans="1:8" s="6" customFormat="1" ht="38.25" customHeight="1" x14ac:dyDescent="0.3">
      <c r="A13" s="5"/>
      <c r="B13" s="77"/>
      <c r="C13" s="94" t="s">
        <v>63</v>
      </c>
      <c r="D13" s="95"/>
      <c r="E13" s="27">
        <v>1</v>
      </c>
      <c r="F13" s="37"/>
    </row>
    <row r="14" spans="1:8" s="6" customFormat="1" ht="36.75" customHeight="1" x14ac:dyDescent="0.3">
      <c r="A14" s="5"/>
      <c r="B14" s="77"/>
      <c r="C14" s="105" t="s">
        <v>81</v>
      </c>
      <c r="D14" s="106"/>
      <c r="E14" s="27">
        <v>1</v>
      </c>
      <c r="F14" s="37"/>
    </row>
    <row r="15" spans="1:8" ht="45" customHeight="1" x14ac:dyDescent="0.3">
      <c r="A15" s="3"/>
      <c r="B15" s="18" t="s">
        <v>3</v>
      </c>
      <c r="C15" s="92" t="s">
        <v>16</v>
      </c>
      <c r="D15" s="93"/>
      <c r="E15" s="7">
        <f>SUM(E16:E19)</f>
        <v>6</v>
      </c>
      <c r="F15" s="17" t="s">
        <v>29</v>
      </c>
    </row>
    <row r="16" spans="1:8" ht="95.25" customHeight="1" x14ac:dyDescent="0.3">
      <c r="A16" s="3"/>
      <c r="B16" s="76"/>
      <c r="C16" s="94" t="s">
        <v>117</v>
      </c>
      <c r="D16" s="95"/>
      <c r="E16" s="27">
        <v>1</v>
      </c>
      <c r="F16" s="79"/>
      <c r="G16" s="101"/>
      <c r="H16" s="101"/>
    </row>
    <row r="17" spans="1:8" ht="92.25" customHeight="1" x14ac:dyDescent="0.3">
      <c r="A17" s="3"/>
      <c r="B17" s="77"/>
      <c r="C17" s="94" t="s">
        <v>118</v>
      </c>
      <c r="D17" s="95"/>
      <c r="E17" s="27">
        <v>2</v>
      </c>
      <c r="F17" s="80"/>
      <c r="G17" s="60"/>
      <c r="H17" s="60"/>
    </row>
    <row r="18" spans="1:8" ht="75.75" customHeight="1" x14ac:dyDescent="0.3">
      <c r="A18" s="3"/>
      <c r="B18" s="77"/>
      <c r="C18" s="94" t="s">
        <v>119</v>
      </c>
      <c r="D18" s="95"/>
      <c r="E18" s="27">
        <v>1</v>
      </c>
      <c r="F18" s="80"/>
      <c r="G18" s="19"/>
      <c r="H18" s="19"/>
    </row>
    <row r="19" spans="1:8" ht="75" customHeight="1" x14ac:dyDescent="0.3">
      <c r="A19" s="3"/>
      <c r="B19" s="78"/>
      <c r="C19" s="94" t="s">
        <v>120</v>
      </c>
      <c r="D19" s="95"/>
      <c r="E19" s="27">
        <v>2</v>
      </c>
      <c r="F19" s="81"/>
    </row>
    <row r="20" spans="1:8" ht="32.25" customHeight="1" x14ac:dyDescent="0.3">
      <c r="A20" s="3"/>
      <c r="B20" s="18" t="s">
        <v>4</v>
      </c>
      <c r="C20" s="92" t="s">
        <v>39</v>
      </c>
      <c r="D20" s="93"/>
      <c r="E20" s="4">
        <f>SUM(E21:E22)</f>
        <v>3</v>
      </c>
      <c r="F20" s="17" t="s">
        <v>29</v>
      </c>
    </row>
    <row r="21" spans="1:8" ht="100.5" customHeight="1" x14ac:dyDescent="0.3">
      <c r="A21" s="3"/>
      <c r="B21" s="76"/>
      <c r="C21" s="72" t="s">
        <v>121</v>
      </c>
      <c r="D21" s="73"/>
      <c r="E21" s="24">
        <v>2</v>
      </c>
      <c r="F21" s="79"/>
    </row>
    <row r="22" spans="1:8" ht="109.5" customHeight="1" x14ac:dyDescent="0.3">
      <c r="A22" s="3"/>
      <c r="B22" s="77"/>
      <c r="C22" s="72" t="s">
        <v>122</v>
      </c>
      <c r="D22" s="73"/>
      <c r="E22" s="24">
        <v>1</v>
      </c>
      <c r="F22" s="80"/>
    </row>
    <row r="23" spans="1:8" ht="128.25" customHeight="1" x14ac:dyDescent="0.3">
      <c r="A23" s="3"/>
      <c r="B23" s="18" t="s">
        <v>5</v>
      </c>
      <c r="C23" s="92" t="s">
        <v>88</v>
      </c>
      <c r="D23" s="93"/>
      <c r="E23" s="4">
        <f>E24+E30</f>
        <v>11</v>
      </c>
      <c r="F23" s="21" t="s">
        <v>42</v>
      </c>
    </row>
    <row r="24" spans="1:8" ht="69.75" customHeight="1" x14ac:dyDescent="0.3">
      <c r="A24" s="3"/>
      <c r="B24" s="33" t="s">
        <v>53</v>
      </c>
      <c r="C24" s="99" t="s">
        <v>89</v>
      </c>
      <c r="D24" s="100"/>
      <c r="E24" s="34">
        <f>E29</f>
        <v>7</v>
      </c>
      <c r="F24" s="32" t="s">
        <v>30</v>
      </c>
    </row>
    <row r="25" spans="1:8" s="6" customFormat="1" ht="59.25" customHeight="1" x14ac:dyDescent="0.3">
      <c r="A25" s="5"/>
      <c r="B25" s="102"/>
      <c r="C25" s="72" t="s">
        <v>90</v>
      </c>
      <c r="D25" s="73"/>
      <c r="E25" s="27">
        <v>0</v>
      </c>
      <c r="F25" s="120"/>
    </row>
    <row r="26" spans="1:8" s="6" customFormat="1" ht="60.75" customHeight="1" x14ac:dyDescent="0.3">
      <c r="A26" s="5"/>
      <c r="B26" s="103"/>
      <c r="C26" s="72" t="s">
        <v>92</v>
      </c>
      <c r="D26" s="73"/>
      <c r="E26" s="27">
        <v>2</v>
      </c>
      <c r="F26" s="121"/>
    </row>
    <row r="27" spans="1:8" s="6" customFormat="1" ht="63" customHeight="1" x14ac:dyDescent="0.3">
      <c r="A27" s="5"/>
      <c r="B27" s="103"/>
      <c r="C27" s="72" t="s">
        <v>123</v>
      </c>
      <c r="D27" s="73"/>
      <c r="E27" s="27">
        <v>4</v>
      </c>
      <c r="F27" s="121"/>
    </row>
    <row r="28" spans="1:8" s="6" customFormat="1" ht="72" customHeight="1" x14ac:dyDescent="0.3">
      <c r="A28" s="5"/>
      <c r="B28" s="103"/>
      <c r="C28" s="72" t="s">
        <v>124</v>
      </c>
      <c r="D28" s="73"/>
      <c r="E28" s="27">
        <v>6</v>
      </c>
      <c r="F28" s="121"/>
    </row>
    <row r="29" spans="1:8" s="6" customFormat="1" ht="61.5" customHeight="1" x14ac:dyDescent="0.3">
      <c r="A29" s="5"/>
      <c r="B29" s="104"/>
      <c r="C29" s="72" t="s">
        <v>91</v>
      </c>
      <c r="D29" s="73"/>
      <c r="E29" s="27">
        <v>7</v>
      </c>
      <c r="F29" s="122"/>
    </row>
    <row r="30" spans="1:8" s="6" customFormat="1" ht="82.5" customHeight="1" x14ac:dyDescent="0.3">
      <c r="A30" s="5"/>
      <c r="B30" s="33" t="s">
        <v>54</v>
      </c>
      <c r="C30" s="99" t="s">
        <v>93</v>
      </c>
      <c r="D30" s="100"/>
      <c r="E30" s="34">
        <f>E35</f>
        <v>4</v>
      </c>
      <c r="F30" s="32" t="s">
        <v>31</v>
      </c>
    </row>
    <row r="31" spans="1:8" s="6" customFormat="1" ht="73.5" customHeight="1" x14ac:dyDescent="0.3">
      <c r="A31" s="5"/>
      <c r="B31" s="76"/>
      <c r="C31" s="72" t="s">
        <v>94</v>
      </c>
      <c r="D31" s="73"/>
      <c r="E31" s="27">
        <v>0</v>
      </c>
      <c r="F31" s="120"/>
    </row>
    <row r="32" spans="1:8" s="6" customFormat="1" ht="72.75" customHeight="1" x14ac:dyDescent="0.3">
      <c r="A32" s="5"/>
      <c r="B32" s="77"/>
      <c r="C32" s="72" t="s">
        <v>95</v>
      </c>
      <c r="D32" s="73"/>
      <c r="E32" s="27">
        <v>1</v>
      </c>
      <c r="F32" s="121"/>
    </row>
    <row r="33" spans="1:12" s="6" customFormat="1" ht="69" customHeight="1" x14ac:dyDescent="0.3">
      <c r="A33" s="5"/>
      <c r="B33" s="77"/>
      <c r="C33" s="72" t="s">
        <v>125</v>
      </c>
      <c r="D33" s="73"/>
      <c r="E33" s="27">
        <v>2</v>
      </c>
      <c r="F33" s="121"/>
    </row>
    <row r="34" spans="1:12" s="6" customFormat="1" ht="71.25" customHeight="1" x14ac:dyDescent="0.3">
      <c r="A34" s="5"/>
      <c r="B34" s="77"/>
      <c r="C34" s="72" t="s">
        <v>96</v>
      </c>
      <c r="D34" s="73"/>
      <c r="E34" s="27">
        <v>3</v>
      </c>
      <c r="F34" s="121"/>
    </row>
    <row r="35" spans="1:12" s="6" customFormat="1" ht="79.5" customHeight="1" x14ac:dyDescent="0.3">
      <c r="A35" s="5"/>
      <c r="B35" s="78"/>
      <c r="C35" s="72" t="s">
        <v>97</v>
      </c>
      <c r="D35" s="73"/>
      <c r="E35" s="27">
        <v>4</v>
      </c>
      <c r="F35" s="122"/>
    </row>
    <row r="36" spans="1:12" s="6" customFormat="1" ht="78" customHeight="1" x14ac:dyDescent="0.3">
      <c r="A36" s="5"/>
      <c r="B36" s="18" t="s">
        <v>40</v>
      </c>
      <c r="C36" s="144" t="s">
        <v>59</v>
      </c>
      <c r="D36" s="144"/>
      <c r="E36" s="4">
        <f>E37+E38</f>
        <v>1</v>
      </c>
      <c r="F36" s="17" t="s">
        <v>29</v>
      </c>
    </row>
    <row r="37" spans="1:12" s="6" customFormat="1" ht="42.75" customHeight="1" x14ac:dyDescent="0.3">
      <c r="A37" s="9"/>
      <c r="B37" s="76"/>
      <c r="C37" s="72" t="s">
        <v>64</v>
      </c>
      <c r="D37" s="73"/>
      <c r="E37" s="27">
        <v>0.5</v>
      </c>
      <c r="F37" s="126"/>
    </row>
    <row r="38" spans="1:12" s="6" customFormat="1" ht="39.75" customHeight="1" x14ac:dyDescent="0.3">
      <c r="A38" s="9"/>
      <c r="B38" s="78"/>
      <c r="C38" s="72" t="s">
        <v>65</v>
      </c>
      <c r="D38" s="73"/>
      <c r="E38" s="27">
        <v>0.5</v>
      </c>
      <c r="F38" s="127"/>
    </row>
    <row r="39" spans="1:12" s="6" customFormat="1" ht="45.75" customHeight="1" x14ac:dyDescent="0.3">
      <c r="A39" s="9"/>
      <c r="B39" s="18" t="s">
        <v>17</v>
      </c>
      <c r="C39" s="92" t="s">
        <v>60</v>
      </c>
      <c r="D39" s="93"/>
      <c r="E39" s="4">
        <f>SUM(E40:E41)</f>
        <v>1</v>
      </c>
      <c r="F39" s="17" t="s">
        <v>29</v>
      </c>
    </row>
    <row r="40" spans="1:12" s="6" customFormat="1" ht="26.25" customHeight="1" x14ac:dyDescent="0.3">
      <c r="A40" s="9"/>
      <c r="B40" s="10"/>
      <c r="C40" s="72" t="s">
        <v>45</v>
      </c>
      <c r="D40" s="73"/>
      <c r="E40" s="27">
        <v>0.5</v>
      </c>
      <c r="F40" s="120"/>
    </row>
    <row r="41" spans="1:12" s="6" customFormat="1" ht="28.5" customHeight="1" x14ac:dyDescent="0.3">
      <c r="A41" s="9"/>
      <c r="B41" s="11"/>
      <c r="C41" s="72" t="s">
        <v>46</v>
      </c>
      <c r="D41" s="97"/>
      <c r="E41" s="27">
        <v>0.5</v>
      </c>
      <c r="F41" s="122"/>
    </row>
    <row r="42" spans="1:12" s="6" customFormat="1" ht="52.5" customHeight="1" x14ac:dyDescent="0.3">
      <c r="A42" s="9"/>
      <c r="B42" s="18" t="s">
        <v>44</v>
      </c>
      <c r="C42" s="92" t="s">
        <v>18</v>
      </c>
      <c r="D42" s="93"/>
      <c r="E42" s="4">
        <f>SUM(E43:E44)</f>
        <v>4</v>
      </c>
      <c r="F42" s="17" t="s">
        <v>29</v>
      </c>
    </row>
    <row r="43" spans="1:12" s="6" customFormat="1" ht="70.5" customHeight="1" x14ac:dyDescent="0.3">
      <c r="A43" s="9"/>
      <c r="B43" s="76"/>
      <c r="C43" s="72" t="s">
        <v>130</v>
      </c>
      <c r="D43" s="73"/>
      <c r="E43" s="27">
        <v>3</v>
      </c>
      <c r="F43" s="126"/>
    </row>
    <row r="44" spans="1:12" s="6" customFormat="1" ht="54.75" customHeight="1" x14ac:dyDescent="0.3">
      <c r="A44" s="9"/>
      <c r="B44" s="78"/>
      <c r="C44" s="72" t="s">
        <v>131</v>
      </c>
      <c r="D44" s="73"/>
      <c r="E44" s="27">
        <v>1</v>
      </c>
      <c r="F44" s="127"/>
    </row>
    <row r="45" spans="1:12" ht="54" customHeight="1" x14ac:dyDescent="0.3">
      <c r="A45" s="12"/>
      <c r="B45" s="43" t="s">
        <v>6</v>
      </c>
      <c r="C45" s="117" t="s">
        <v>61</v>
      </c>
      <c r="D45" s="118"/>
      <c r="E45" s="26">
        <f>E46+E52+E56+E59+E64+E70</f>
        <v>30</v>
      </c>
      <c r="F45" s="29"/>
      <c r="H45" s="13"/>
      <c r="I45" s="13"/>
      <c r="J45" s="13"/>
      <c r="K45" s="13"/>
      <c r="L45" s="13"/>
    </row>
    <row r="46" spans="1:12" s="6" customFormat="1" ht="48.75" customHeight="1" x14ac:dyDescent="0.3">
      <c r="A46" s="12"/>
      <c r="B46" s="18" t="s">
        <v>7</v>
      </c>
      <c r="C46" s="92" t="s">
        <v>19</v>
      </c>
      <c r="D46" s="93"/>
      <c r="E46" s="4">
        <f>SUM(E47:E51)</f>
        <v>11</v>
      </c>
      <c r="F46" s="17" t="s">
        <v>29</v>
      </c>
    </row>
    <row r="47" spans="1:12" s="6" customFormat="1" ht="44.25" customHeight="1" x14ac:dyDescent="0.3">
      <c r="A47" s="12"/>
      <c r="B47" s="76"/>
      <c r="C47" s="72" t="s">
        <v>132</v>
      </c>
      <c r="D47" s="73"/>
      <c r="E47" s="27">
        <v>3</v>
      </c>
      <c r="F47" s="120"/>
    </row>
    <row r="48" spans="1:12" s="6" customFormat="1" ht="41.25" customHeight="1" x14ac:dyDescent="0.3">
      <c r="A48" s="12"/>
      <c r="B48" s="77"/>
      <c r="C48" s="72" t="s">
        <v>133</v>
      </c>
      <c r="D48" s="73"/>
      <c r="E48" s="27">
        <v>1</v>
      </c>
      <c r="F48" s="121"/>
    </row>
    <row r="49" spans="1:6" s="6" customFormat="1" ht="55.5" customHeight="1" x14ac:dyDescent="0.3">
      <c r="A49" s="12"/>
      <c r="B49" s="77"/>
      <c r="C49" s="72" t="s">
        <v>134</v>
      </c>
      <c r="D49" s="73"/>
      <c r="E49" s="27">
        <v>3</v>
      </c>
      <c r="F49" s="121"/>
    </row>
    <row r="50" spans="1:6" s="6" customFormat="1" ht="48" customHeight="1" x14ac:dyDescent="0.3">
      <c r="A50" s="12"/>
      <c r="B50" s="77"/>
      <c r="C50" s="72" t="s">
        <v>135</v>
      </c>
      <c r="D50" s="73"/>
      <c r="E50" s="27">
        <v>1</v>
      </c>
      <c r="F50" s="121"/>
    </row>
    <row r="51" spans="1:6" s="6" customFormat="1" ht="57" customHeight="1" x14ac:dyDescent="0.3">
      <c r="A51" s="12"/>
      <c r="B51" s="77"/>
      <c r="C51" s="72" t="s">
        <v>136</v>
      </c>
      <c r="D51" s="73"/>
      <c r="E51" s="27">
        <v>3</v>
      </c>
      <c r="F51" s="121"/>
    </row>
    <row r="52" spans="1:6" s="6" customFormat="1" ht="57" customHeight="1" x14ac:dyDescent="0.3">
      <c r="A52" s="12"/>
      <c r="B52" s="18" t="s">
        <v>21</v>
      </c>
      <c r="C52" s="92" t="s">
        <v>20</v>
      </c>
      <c r="D52" s="93"/>
      <c r="E52" s="4">
        <f>E53</f>
        <v>2</v>
      </c>
      <c r="F52" s="21" t="s">
        <v>79</v>
      </c>
    </row>
    <row r="53" spans="1:6" s="6" customFormat="1" ht="61.5" customHeight="1" x14ac:dyDescent="0.3">
      <c r="A53" s="12"/>
      <c r="B53" s="33" t="s">
        <v>53</v>
      </c>
      <c r="C53" s="99" t="s">
        <v>55</v>
      </c>
      <c r="D53" s="100"/>
      <c r="E53" s="34">
        <f>E55</f>
        <v>2</v>
      </c>
      <c r="F53" s="32" t="s">
        <v>30</v>
      </c>
    </row>
    <row r="54" spans="1:6" s="6" customFormat="1" ht="42.75" customHeight="1" x14ac:dyDescent="0.3">
      <c r="A54" s="12"/>
      <c r="B54" s="76"/>
      <c r="C54" s="142" t="s">
        <v>138</v>
      </c>
      <c r="D54" s="143"/>
      <c r="E54" s="27">
        <v>0</v>
      </c>
      <c r="F54" s="120"/>
    </row>
    <row r="55" spans="1:6" s="6" customFormat="1" ht="39.75" customHeight="1" x14ac:dyDescent="0.3">
      <c r="A55" s="12"/>
      <c r="B55" s="77"/>
      <c r="C55" s="142" t="s">
        <v>137</v>
      </c>
      <c r="D55" s="143"/>
      <c r="E55" s="27">
        <v>2</v>
      </c>
      <c r="F55" s="122"/>
    </row>
    <row r="56" spans="1:6" s="6" customFormat="1" ht="42.75" customHeight="1" x14ac:dyDescent="0.3">
      <c r="A56" s="12"/>
      <c r="B56" s="18" t="s">
        <v>22</v>
      </c>
      <c r="C56" s="138" t="s">
        <v>50</v>
      </c>
      <c r="D56" s="139"/>
      <c r="E56" s="4">
        <f>SUM(E57:E58)</f>
        <v>5</v>
      </c>
      <c r="F56" s="17" t="s">
        <v>29</v>
      </c>
    </row>
    <row r="57" spans="1:6" s="6" customFormat="1" ht="91.5" customHeight="1" x14ac:dyDescent="0.3">
      <c r="A57" s="12"/>
      <c r="B57" s="76"/>
      <c r="C57" s="72" t="s">
        <v>126</v>
      </c>
      <c r="D57" s="73"/>
      <c r="E57" s="27">
        <v>3</v>
      </c>
      <c r="F57" s="120"/>
    </row>
    <row r="58" spans="1:6" s="6" customFormat="1" ht="126.75" customHeight="1" x14ac:dyDescent="0.3">
      <c r="A58" s="12"/>
      <c r="B58" s="77"/>
      <c r="C58" s="72" t="s">
        <v>127</v>
      </c>
      <c r="D58" s="73"/>
      <c r="E58" s="27">
        <v>2</v>
      </c>
      <c r="F58" s="121"/>
    </row>
    <row r="59" spans="1:6" s="6" customFormat="1" ht="36" customHeight="1" x14ac:dyDescent="0.3">
      <c r="A59" s="12"/>
      <c r="B59" s="18" t="s">
        <v>8</v>
      </c>
      <c r="C59" s="92" t="s">
        <v>23</v>
      </c>
      <c r="D59" s="93"/>
      <c r="E59" s="4">
        <f>SUM(E60:E63)</f>
        <v>5</v>
      </c>
      <c r="F59" s="17" t="s">
        <v>29</v>
      </c>
    </row>
    <row r="60" spans="1:6" ht="75.75" customHeight="1" x14ac:dyDescent="0.3">
      <c r="A60" s="12"/>
      <c r="B60" s="76"/>
      <c r="C60" s="72" t="s">
        <v>98</v>
      </c>
      <c r="D60" s="73"/>
      <c r="E60" s="27">
        <v>1</v>
      </c>
      <c r="F60" s="126"/>
    </row>
    <row r="61" spans="1:6" ht="77.25" customHeight="1" x14ac:dyDescent="0.3">
      <c r="A61" s="12"/>
      <c r="B61" s="77"/>
      <c r="C61" s="72" t="s">
        <v>99</v>
      </c>
      <c r="D61" s="73"/>
      <c r="E61" s="27">
        <v>1</v>
      </c>
      <c r="F61" s="131"/>
    </row>
    <row r="62" spans="1:6" ht="63" customHeight="1" x14ac:dyDescent="0.3">
      <c r="A62" s="12"/>
      <c r="B62" s="78"/>
      <c r="C62" s="72" t="s">
        <v>100</v>
      </c>
      <c r="D62" s="73"/>
      <c r="E62" s="27">
        <v>2</v>
      </c>
      <c r="F62" s="127"/>
    </row>
    <row r="63" spans="1:6" ht="77.25" customHeight="1" x14ac:dyDescent="0.3">
      <c r="A63" s="12"/>
      <c r="B63" s="58"/>
      <c r="C63" s="72" t="s">
        <v>101</v>
      </c>
      <c r="D63" s="73"/>
      <c r="E63" s="27">
        <v>1</v>
      </c>
      <c r="F63" s="59"/>
    </row>
    <row r="64" spans="1:6" ht="43.5" customHeight="1" x14ac:dyDescent="0.3">
      <c r="A64" s="12"/>
      <c r="B64" s="44" t="s">
        <v>9</v>
      </c>
      <c r="C64" s="92" t="s">
        <v>34</v>
      </c>
      <c r="D64" s="93"/>
      <c r="E64" s="4">
        <f>SUM(E65:E69)</f>
        <v>6</v>
      </c>
      <c r="F64" s="17" t="s">
        <v>29</v>
      </c>
    </row>
    <row r="65" spans="1:6" ht="25.5" customHeight="1" x14ac:dyDescent="0.3">
      <c r="A65" s="12"/>
      <c r="B65" s="123"/>
      <c r="C65" s="72" t="s">
        <v>26</v>
      </c>
      <c r="D65" s="73"/>
      <c r="E65" s="27">
        <v>1</v>
      </c>
      <c r="F65" s="128"/>
    </row>
    <row r="66" spans="1:6" ht="41.25" customHeight="1" x14ac:dyDescent="0.3">
      <c r="A66" s="12"/>
      <c r="B66" s="124"/>
      <c r="C66" s="72" t="s">
        <v>139</v>
      </c>
      <c r="D66" s="73"/>
      <c r="E66" s="27">
        <v>1</v>
      </c>
      <c r="F66" s="129"/>
    </row>
    <row r="67" spans="1:6" ht="39.75" customHeight="1" x14ac:dyDescent="0.3">
      <c r="A67" s="12"/>
      <c r="B67" s="124"/>
      <c r="C67" s="72" t="s">
        <v>140</v>
      </c>
      <c r="D67" s="73"/>
      <c r="E67" s="27">
        <v>1</v>
      </c>
      <c r="F67" s="129"/>
    </row>
    <row r="68" spans="1:6" ht="78.75" customHeight="1" x14ac:dyDescent="0.3">
      <c r="A68" s="12"/>
      <c r="B68" s="124"/>
      <c r="C68" s="72" t="s">
        <v>141</v>
      </c>
      <c r="D68" s="73"/>
      <c r="E68" s="27">
        <v>2</v>
      </c>
      <c r="F68" s="129"/>
    </row>
    <row r="69" spans="1:6" ht="62.25" customHeight="1" x14ac:dyDescent="0.3">
      <c r="A69" s="12"/>
      <c r="B69" s="125"/>
      <c r="C69" s="72" t="s">
        <v>142</v>
      </c>
      <c r="D69" s="73"/>
      <c r="E69" s="27">
        <v>1</v>
      </c>
      <c r="F69" s="130"/>
    </row>
    <row r="70" spans="1:6" ht="41.25" customHeight="1" x14ac:dyDescent="0.3">
      <c r="A70" s="12"/>
      <c r="B70" s="20" t="s">
        <v>10</v>
      </c>
      <c r="C70" s="92" t="s">
        <v>49</v>
      </c>
      <c r="D70" s="93"/>
      <c r="E70" s="4">
        <f>E71+E72</f>
        <v>1</v>
      </c>
      <c r="F70" s="31" t="s">
        <v>29</v>
      </c>
    </row>
    <row r="71" spans="1:6" ht="37.5" customHeight="1" x14ac:dyDescent="0.3">
      <c r="A71" s="12"/>
      <c r="B71" s="134"/>
      <c r="C71" s="94" t="s">
        <v>32</v>
      </c>
      <c r="D71" s="95"/>
      <c r="E71" s="27">
        <v>0</v>
      </c>
      <c r="F71" s="126"/>
    </row>
    <row r="72" spans="1:6" ht="30.75" customHeight="1" x14ac:dyDescent="0.3">
      <c r="A72" s="12"/>
      <c r="B72" s="135"/>
      <c r="C72" s="72" t="s">
        <v>41</v>
      </c>
      <c r="D72" s="73"/>
      <c r="E72" s="27">
        <v>1</v>
      </c>
      <c r="F72" s="127"/>
    </row>
    <row r="73" spans="1:6" ht="75.75" customHeight="1" x14ac:dyDescent="0.3">
      <c r="A73" s="12"/>
      <c r="B73" s="43" t="s">
        <v>11</v>
      </c>
      <c r="C73" s="117" t="s">
        <v>80</v>
      </c>
      <c r="D73" s="118"/>
      <c r="E73" s="26">
        <f>E74+E78+E85+E87+E91+E93</f>
        <v>30</v>
      </c>
      <c r="F73" s="28"/>
    </row>
    <row r="74" spans="1:6" ht="31.5" customHeight="1" x14ac:dyDescent="0.3">
      <c r="A74" s="12"/>
      <c r="B74" s="40" t="s">
        <v>12</v>
      </c>
      <c r="C74" s="140" t="s">
        <v>25</v>
      </c>
      <c r="D74" s="141"/>
      <c r="E74" s="4">
        <f>SUM(E75:E77)</f>
        <v>6</v>
      </c>
      <c r="F74" s="17" t="s">
        <v>29</v>
      </c>
    </row>
    <row r="75" spans="1:6" ht="53.25" customHeight="1" x14ac:dyDescent="0.3">
      <c r="A75" s="12"/>
      <c r="B75" s="77"/>
      <c r="C75" s="72" t="s">
        <v>143</v>
      </c>
      <c r="D75" s="73"/>
      <c r="E75" s="23">
        <v>2</v>
      </c>
      <c r="F75" s="80"/>
    </row>
    <row r="76" spans="1:6" ht="34.5" customHeight="1" x14ac:dyDescent="0.3">
      <c r="A76" s="12"/>
      <c r="B76" s="77"/>
      <c r="C76" s="114" t="s">
        <v>144</v>
      </c>
      <c r="D76" s="115"/>
      <c r="E76" s="27">
        <v>3</v>
      </c>
      <c r="F76" s="80"/>
    </row>
    <row r="77" spans="1:6" ht="41.25" customHeight="1" x14ac:dyDescent="0.3">
      <c r="A77" s="12"/>
      <c r="B77" s="78"/>
      <c r="C77" s="114" t="s">
        <v>145</v>
      </c>
      <c r="D77" s="115"/>
      <c r="E77" s="27">
        <v>1</v>
      </c>
      <c r="F77" s="81"/>
    </row>
    <row r="78" spans="1:6" ht="58.5" customHeight="1" x14ac:dyDescent="0.3">
      <c r="A78" s="12"/>
      <c r="B78" s="18" t="s">
        <v>13</v>
      </c>
      <c r="C78" s="92" t="s">
        <v>33</v>
      </c>
      <c r="D78" s="93"/>
      <c r="E78" s="4">
        <f>SUM(E79:E84)</f>
        <v>10</v>
      </c>
      <c r="F78" s="17" t="s">
        <v>29</v>
      </c>
    </row>
    <row r="79" spans="1:6" ht="24.75" customHeight="1" x14ac:dyDescent="0.3">
      <c r="A79" s="12"/>
      <c r="B79" s="14"/>
      <c r="C79" s="72" t="s">
        <v>68</v>
      </c>
      <c r="D79" s="73"/>
      <c r="E79" s="27">
        <v>1</v>
      </c>
      <c r="F79" s="126"/>
    </row>
    <row r="80" spans="1:6" ht="48" customHeight="1" x14ac:dyDescent="0.3">
      <c r="A80" s="12"/>
      <c r="B80" s="77"/>
      <c r="C80" s="72" t="s">
        <v>146</v>
      </c>
      <c r="D80" s="73"/>
      <c r="E80" s="27">
        <v>2</v>
      </c>
      <c r="F80" s="131"/>
    </row>
    <row r="81" spans="1:6" ht="56.25" customHeight="1" x14ac:dyDescent="0.3">
      <c r="A81" s="12"/>
      <c r="B81" s="77"/>
      <c r="C81" s="72" t="s">
        <v>147</v>
      </c>
      <c r="D81" s="73"/>
      <c r="E81" s="27">
        <v>2</v>
      </c>
      <c r="F81" s="131"/>
    </row>
    <row r="82" spans="1:6" ht="60.75" customHeight="1" x14ac:dyDescent="0.3">
      <c r="A82" s="12"/>
      <c r="B82" s="77"/>
      <c r="C82" s="72" t="s">
        <v>148</v>
      </c>
      <c r="D82" s="73"/>
      <c r="E82" s="27">
        <v>2</v>
      </c>
      <c r="F82" s="131"/>
    </row>
    <row r="83" spans="1:6" ht="52.5" customHeight="1" x14ac:dyDescent="0.3">
      <c r="A83" s="12"/>
      <c r="B83" s="77"/>
      <c r="C83" s="72" t="s">
        <v>149</v>
      </c>
      <c r="D83" s="73"/>
      <c r="E83" s="27">
        <v>2</v>
      </c>
      <c r="F83" s="131"/>
    </row>
    <row r="84" spans="1:6" ht="46.5" customHeight="1" x14ac:dyDescent="0.3">
      <c r="A84" s="12"/>
      <c r="B84" s="78"/>
      <c r="C84" s="132" t="s">
        <v>70</v>
      </c>
      <c r="D84" s="133"/>
      <c r="E84" s="27">
        <v>1</v>
      </c>
      <c r="F84" s="127"/>
    </row>
    <row r="85" spans="1:6" ht="42.75" customHeight="1" x14ac:dyDescent="0.3">
      <c r="A85" s="12"/>
      <c r="B85" s="18" t="s">
        <v>24</v>
      </c>
      <c r="C85" s="92" t="s">
        <v>35</v>
      </c>
      <c r="D85" s="93"/>
      <c r="E85" s="4">
        <f>SUM(E86:E86)</f>
        <v>1</v>
      </c>
      <c r="F85" s="17" t="s">
        <v>29</v>
      </c>
    </row>
    <row r="86" spans="1:6" ht="36.75" customHeight="1" x14ac:dyDescent="0.3">
      <c r="A86" s="12"/>
      <c r="B86" s="67"/>
      <c r="C86" s="72" t="s">
        <v>69</v>
      </c>
      <c r="D86" s="73"/>
      <c r="E86" s="27">
        <v>1</v>
      </c>
      <c r="F86" s="66"/>
    </row>
    <row r="87" spans="1:6" ht="51" customHeight="1" x14ac:dyDescent="0.3">
      <c r="A87" s="12"/>
      <c r="B87" s="18" t="s">
        <v>51</v>
      </c>
      <c r="C87" s="92" t="s">
        <v>86</v>
      </c>
      <c r="D87" s="96"/>
      <c r="E87" s="4">
        <f>SUM(E88:E90)</f>
        <v>2</v>
      </c>
      <c r="F87" s="17" t="s">
        <v>29</v>
      </c>
    </row>
    <row r="88" spans="1:6" ht="42" customHeight="1" x14ac:dyDescent="0.3">
      <c r="A88" s="12"/>
      <c r="B88" s="76"/>
      <c r="C88" s="72" t="s">
        <v>150</v>
      </c>
      <c r="D88" s="97"/>
      <c r="E88" s="27">
        <v>1</v>
      </c>
      <c r="F88" s="145"/>
    </row>
    <row r="89" spans="1:6" ht="39" customHeight="1" x14ac:dyDescent="0.3">
      <c r="A89" s="12"/>
      <c r="B89" s="77"/>
      <c r="C89" s="72" t="s">
        <v>151</v>
      </c>
      <c r="D89" s="97"/>
      <c r="E89" s="27">
        <v>0.5</v>
      </c>
      <c r="F89" s="146"/>
    </row>
    <row r="90" spans="1:6" ht="30" customHeight="1" x14ac:dyDescent="0.3">
      <c r="A90" s="12"/>
      <c r="B90" s="78"/>
      <c r="C90" s="72" t="s">
        <v>75</v>
      </c>
      <c r="D90" s="148"/>
      <c r="E90" s="27">
        <v>0.5</v>
      </c>
      <c r="F90" s="147"/>
    </row>
    <row r="91" spans="1:6" ht="34.5" customHeight="1" x14ac:dyDescent="0.3">
      <c r="A91" s="12"/>
      <c r="B91" s="18" t="s">
        <v>52</v>
      </c>
      <c r="C91" s="92" t="s">
        <v>76</v>
      </c>
      <c r="D91" s="96"/>
      <c r="E91" s="4">
        <f>E92</f>
        <v>1</v>
      </c>
      <c r="F91" s="17" t="s">
        <v>29</v>
      </c>
    </row>
    <row r="92" spans="1:6" ht="41.25" customHeight="1" x14ac:dyDescent="0.3">
      <c r="A92" s="12"/>
      <c r="B92" s="8"/>
      <c r="C92" s="72" t="s">
        <v>77</v>
      </c>
      <c r="D92" s="97"/>
      <c r="E92" s="27">
        <v>1</v>
      </c>
      <c r="F92" s="25"/>
    </row>
    <row r="93" spans="1:6" ht="57.75" customHeight="1" x14ac:dyDescent="0.3">
      <c r="A93" s="12"/>
      <c r="B93" s="47" t="s">
        <v>71</v>
      </c>
      <c r="C93" s="98" t="s">
        <v>102</v>
      </c>
      <c r="D93" s="98"/>
      <c r="E93" s="21">
        <f>E94+E99</f>
        <v>10</v>
      </c>
      <c r="F93" s="17" t="s">
        <v>74</v>
      </c>
    </row>
    <row r="94" spans="1:6" ht="54.75" customHeight="1" x14ac:dyDescent="0.3">
      <c r="A94" s="12"/>
      <c r="B94" s="48" t="s">
        <v>53</v>
      </c>
      <c r="C94" s="99" t="s">
        <v>152</v>
      </c>
      <c r="D94" s="100"/>
      <c r="E94" s="34">
        <f>E98</f>
        <v>3</v>
      </c>
      <c r="F94" s="32" t="s">
        <v>30</v>
      </c>
    </row>
    <row r="95" spans="1:6" ht="43.5" customHeight="1" x14ac:dyDescent="0.3">
      <c r="A95" s="12"/>
      <c r="B95" s="76"/>
      <c r="C95" s="72" t="s">
        <v>153</v>
      </c>
      <c r="D95" s="73"/>
      <c r="E95" s="27">
        <v>0</v>
      </c>
      <c r="F95" s="79"/>
    </row>
    <row r="96" spans="1:6" ht="38.25" customHeight="1" x14ac:dyDescent="0.3">
      <c r="A96" s="12"/>
      <c r="B96" s="77"/>
      <c r="C96" s="72" t="s">
        <v>154</v>
      </c>
      <c r="D96" s="73"/>
      <c r="E96" s="27">
        <v>1</v>
      </c>
      <c r="F96" s="80"/>
    </row>
    <row r="97" spans="1:7" ht="38.25" customHeight="1" x14ac:dyDescent="0.3">
      <c r="A97" s="12"/>
      <c r="B97" s="77"/>
      <c r="C97" s="72" t="s">
        <v>156</v>
      </c>
      <c r="D97" s="73"/>
      <c r="E97" s="27">
        <v>2</v>
      </c>
      <c r="F97" s="80"/>
    </row>
    <row r="98" spans="1:7" ht="38.25" customHeight="1" x14ac:dyDescent="0.3">
      <c r="A98" s="12"/>
      <c r="B98" s="78"/>
      <c r="C98" s="72" t="s">
        <v>157</v>
      </c>
      <c r="D98" s="73"/>
      <c r="E98" s="27">
        <v>3</v>
      </c>
      <c r="F98" s="81"/>
    </row>
    <row r="99" spans="1:7" ht="63.75" customHeight="1" x14ac:dyDescent="0.3">
      <c r="A99" s="12"/>
      <c r="B99" s="48" t="s">
        <v>54</v>
      </c>
      <c r="C99" s="99" t="s">
        <v>155</v>
      </c>
      <c r="D99" s="100"/>
      <c r="E99" s="32">
        <f>E100+E117</f>
        <v>7</v>
      </c>
      <c r="F99" s="32" t="s">
        <v>72</v>
      </c>
    </row>
    <row r="100" spans="1:7" ht="73.5" customHeight="1" x14ac:dyDescent="0.3">
      <c r="A100" s="12"/>
      <c r="B100" s="49"/>
      <c r="C100" s="112" t="s">
        <v>104</v>
      </c>
      <c r="D100" s="113"/>
      <c r="E100" s="61">
        <f>E101+E105+E109+E113</f>
        <v>5</v>
      </c>
      <c r="F100" s="62" t="s">
        <v>160</v>
      </c>
      <c r="G100" s="6"/>
    </row>
    <row r="101" spans="1:7" ht="63" customHeight="1" x14ac:dyDescent="0.3">
      <c r="A101" s="12"/>
      <c r="B101" s="76"/>
      <c r="C101" s="82" t="s">
        <v>103</v>
      </c>
      <c r="D101" s="83"/>
      <c r="E101" s="63">
        <f>E104</f>
        <v>2</v>
      </c>
      <c r="F101" s="64" t="s">
        <v>83</v>
      </c>
    </row>
    <row r="102" spans="1:7" ht="39.75" customHeight="1" x14ac:dyDescent="0.3">
      <c r="A102" s="12"/>
      <c r="B102" s="77"/>
      <c r="C102" s="72" t="s">
        <v>105</v>
      </c>
      <c r="D102" s="73"/>
      <c r="E102" s="27">
        <v>0</v>
      </c>
      <c r="F102" s="79"/>
    </row>
    <row r="103" spans="1:7" ht="37.5" customHeight="1" x14ac:dyDescent="0.3">
      <c r="A103" s="12"/>
      <c r="B103" s="77"/>
      <c r="C103" s="72" t="s">
        <v>106</v>
      </c>
      <c r="D103" s="73"/>
      <c r="E103" s="27">
        <v>1</v>
      </c>
      <c r="F103" s="80"/>
    </row>
    <row r="104" spans="1:7" ht="47.25" customHeight="1" x14ac:dyDescent="0.3">
      <c r="A104" s="12"/>
      <c r="B104" s="78"/>
      <c r="C104" s="72" t="s">
        <v>107</v>
      </c>
      <c r="D104" s="73"/>
      <c r="E104" s="27">
        <v>2</v>
      </c>
      <c r="F104" s="81"/>
    </row>
    <row r="105" spans="1:7" s="51" customFormat="1" ht="83.25" customHeight="1" x14ac:dyDescent="0.3">
      <c r="A105" s="50"/>
      <c r="B105" s="76"/>
      <c r="C105" s="74" t="s">
        <v>108</v>
      </c>
      <c r="D105" s="75"/>
      <c r="E105" s="70">
        <f>E108</f>
        <v>1</v>
      </c>
      <c r="F105" s="64" t="s">
        <v>84</v>
      </c>
    </row>
    <row r="106" spans="1:7" ht="38.25" customHeight="1" x14ac:dyDescent="0.3">
      <c r="A106" s="12"/>
      <c r="B106" s="77"/>
      <c r="C106" s="72" t="s">
        <v>109</v>
      </c>
      <c r="D106" s="73"/>
      <c r="E106" s="27">
        <v>0</v>
      </c>
      <c r="F106" s="84"/>
    </row>
    <row r="107" spans="1:7" ht="36" customHeight="1" x14ac:dyDescent="0.3">
      <c r="A107" s="12"/>
      <c r="B107" s="77"/>
      <c r="C107" s="72" t="s">
        <v>110</v>
      </c>
      <c r="D107" s="73"/>
      <c r="E107" s="27">
        <v>0.5</v>
      </c>
      <c r="F107" s="85"/>
    </row>
    <row r="108" spans="1:7" ht="36.75" customHeight="1" x14ac:dyDescent="0.3">
      <c r="A108" s="12"/>
      <c r="B108" s="78"/>
      <c r="C108" s="72" t="s">
        <v>111</v>
      </c>
      <c r="D108" s="73"/>
      <c r="E108" s="27">
        <v>1</v>
      </c>
      <c r="F108" s="86"/>
    </row>
    <row r="109" spans="1:7" ht="63.75" customHeight="1" x14ac:dyDescent="0.3">
      <c r="A109" s="12"/>
      <c r="B109" s="69"/>
      <c r="C109" s="74" t="s">
        <v>159</v>
      </c>
      <c r="D109" s="75"/>
      <c r="E109" s="64">
        <f>E112</f>
        <v>1</v>
      </c>
      <c r="F109" s="71" t="s">
        <v>158</v>
      </c>
    </row>
    <row r="110" spans="1:7" ht="36.75" customHeight="1" x14ac:dyDescent="0.3">
      <c r="A110" s="12"/>
      <c r="B110" s="76"/>
      <c r="C110" s="72" t="s">
        <v>164</v>
      </c>
      <c r="D110" s="73"/>
      <c r="E110" s="27">
        <v>0</v>
      </c>
      <c r="F110" s="68"/>
    </row>
    <row r="111" spans="1:7" ht="36.75" customHeight="1" x14ac:dyDescent="0.3">
      <c r="A111" s="12"/>
      <c r="B111" s="77"/>
      <c r="C111" s="72" t="s">
        <v>165</v>
      </c>
      <c r="D111" s="73"/>
      <c r="E111" s="27">
        <v>0.5</v>
      </c>
      <c r="F111" s="68"/>
    </row>
    <row r="112" spans="1:7" ht="36.75" customHeight="1" x14ac:dyDescent="0.3">
      <c r="A112" s="12"/>
      <c r="B112" s="78"/>
      <c r="C112" s="72" t="s">
        <v>166</v>
      </c>
      <c r="D112" s="73"/>
      <c r="E112" s="27">
        <v>1</v>
      </c>
      <c r="F112" s="68"/>
    </row>
    <row r="113" spans="1:6" ht="56.25" customHeight="1" x14ac:dyDescent="0.3">
      <c r="A113" s="12"/>
      <c r="B113" s="69"/>
      <c r="C113" s="74" t="s">
        <v>128</v>
      </c>
      <c r="D113" s="75"/>
      <c r="E113" s="70">
        <f>E116</f>
        <v>1</v>
      </c>
      <c r="F113" s="64" t="s">
        <v>129</v>
      </c>
    </row>
    <row r="114" spans="1:6" ht="36.75" customHeight="1" x14ac:dyDescent="0.3">
      <c r="A114" s="12"/>
      <c r="B114" s="76"/>
      <c r="C114" s="72" t="s">
        <v>161</v>
      </c>
      <c r="D114" s="73"/>
      <c r="E114" s="27">
        <v>0</v>
      </c>
      <c r="F114" s="68"/>
    </row>
    <row r="115" spans="1:6" ht="36.75" customHeight="1" x14ac:dyDescent="0.3">
      <c r="A115" s="12"/>
      <c r="B115" s="77"/>
      <c r="C115" s="72" t="s">
        <v>162</v>
      </c>
      <c r="D115" s="73"/>
      <c r="E115" s="27">
        <v>0.5</v>
      </c>
      <c r="F115" s="68"/>
    </row>
    <row r="116" spans="1:6" ht="36.75" customHeight="1" x14ac:dyDescent="0.3">
      <c r="A116" s="12"/>
      <c r="B116" s="78"/>
      <c r="C116" s="72" t="s">
        <v>163</v>
      </c>
      <c r="D116" s="73"/>
      <c r="E116" s="27">
        <v>1</v>
      </c>
      <c r="F116" s="68"/>
    </row>
    <row r="117" spans="1:6" ht="61.5" customHeight="1" x14ac:dyDescent="0.3">
      <c r="A117" s="12"/>
      <c r="B117" s="52"/>
      <c r="C117" s="136" t="s">
        <v>112</v>
      </c>
      <c r="D117" s="136"/>
      <c r="E117" s="65">
        <f>E120</f>
        <v>2</v>
      </c>
      <c r="F117" s="62" t="s">
        <v>73</v>
      </c>
    </row>
    <row r="118" spans="1:6" ht="33" customHeight="1" x14ac:dyDescent="0.3">
      <c r="A118" s="12"/>
      <c r="B118" s="45"/>
      <c r="C118" s="72" t="s">
        <v>113</v>
      </c>
      <c r="D118" s="73"/>
      <c r="E118" s="27">
        <v>0</v>
      </c>
      <c r="F118" s="79"/>
    </row>
    <row r="119" spans="1:6" ht="39" customHeight="1" x14ac:dyDescent="0.3">
      <c r="A119" s="12"/>
      <c r="B119" s="45"/>
      <c r="C119" s="72" t="s">
        <v>114</v>
      </c>
      <c r="D119" s="73"/>
      <c r="E119" s="27">
        <v>1</v>
      </c>
      <c r="F119" s="80"/>
    </row>
    <row r="120" spans="1:6" ht="43.5" customHeight="1" x14ac:dyDescent="0.3">
      <c r="A120" s="12"/>
      <c r="B120" s="46"/>
      <c r="C120" s="72" t="s">
        <v>115</v>
      </c>
      <c r="D120" s="73"/>
      <c r="E120" s="57">
        <v>2</v>
      </c>
      <c r="F120" s="81"/>
    </row>
    <row r="121" spans="1:6" ht="50.25" customHeight="1" x14ac:dyDescent="0.3">
      <c r="A121" s="12"/>
      <c r="B121" s="43">
        <v>4</v>
      </c>
      <c r="C121" s="117" t="s">
        <v>78</v>
      </c>
      <c r="D121" s="118"/>
      <c r="E121" s="26">
        <f>E122</f>
        <v>10</v>
      </c>
      <c r="F121" s="29"/>
    </row>
    <row r="122" spans="1:6" ht="51" customHeight="1" x14ac:dyDescent="0.3">
      <c r="A122" s="12"/>
      <c r="B122" s="18" t="s">
        <v>14</v>
      </c>
      <c r="C122" s="92" t="s">
        <v>36</v>
      </c>
      <c r="D122" s="93"/>
      <c r="E122" s="4">
        <f>E123+E126</f>
        <v>10</v>
      </c>
      <c r="F122" s="21" t="s">
        <v>74</v>
      </c>
    </row>
    <row r="123" spans="1:6" ht="57.75" customHeight="1" x14ac:dyDescent="0.3">
      <c r="A123" s="12"/>
      <c r="B123" s="33" t="s">
        <v>53</v>
      </c>
      <c r="C123" s="99" t="s">
        <v>167</v>
      </c>
      <c r="D123" s="100"/>
      <c r="E123" s="34">
        <f>E124+E125</f>
        <v>6</v>
      </c>
      <c r="F123" s="56" t="s">
        <v>47</v>
      </c>
    </row>
    <row r="124" spans="1:6" ht="74.25" customHeight="1" x14ac:dyDescent="0.3">
      <c r="A124" s="12"/>
      <c r="B124" s="76"/>
      <c r="C124" s="72" t="s">
        <v>43</v>
      </c>
      <c r="D124" s="73"/>
      <c r="E124" s="27">
        <v>3</v>
      </c>
      <c r="F124" s="79"/>
    </row>
    <row r="125" spans="1:6" ht="26.25" customHeight="1" x14ac:dyDescent="0.3">
      <c r="A125" s="12"/>
      <c r="B125" s="78"/>
      <c r="C125" s="72" t="s">
        <v>67</v>
      </c>
      <c r="D125" s="73"/>
      <c r="E125" s="27">
        <v>3</v>
      </c>
      <c r="F125" s="81"/>
    </row>
    <row r="126" spans="1:6" ht="38.25" customHeight="1" x14ac:dyDescent="0.3">
      <c r="A126" s="12"/>
      <c r="B126" s="33" t="s">
        <v>54</v>
      </c>
      <c r="C126" s="99" t="s">
        <v>168</v>
      </c>
      <c r="D126" s="100"/>
      <c r="E126" s="34">
        <f>E127+E128</f>
        <v>4</v>
      </c>
      <c r="F126" s="56" t="s">
        <v>47</v>
      </c>
    </row>
    <row r="127" spans="1:6" ht="38.25" customHeight="1" x14ac:dyDescent="0.3">
      <c r="A127" s="12"/>
      <c r="B127" s="119"/>
      <c r="C127" s="116" t="s">
        <v>66</v>
      </c>
      <c r="D127" s="116"/>
      <c r="E127" s="27">
        <v>2</v>
      </c>
      <c r="F127" s="79"/>
    </row>
    <row r="128" spans="1:6" ht="39" customHeight="1" x14ac:dyDescent="0.3">
      <c r="A128" s="12"/>
      <c r="B128" s="119"/>
      <c r="C128" s="116" t="s">
        <v>82</v>
      </c>
      <c r="D128" s="116"/>
      <c r="E128" s="27">
        <v>2</v>
      </c>
      <c r="F128" s="81"/>
    </row>
    <row r="129" spans="1:6" ht="27.75" customHeight="1" x14ac:dyDescent="0.3">
      <c r="B129" s="137" t="s">
        <v>38</v>
      </c>
      <c r="C129" s="137"/>
      <c r="D129" s="137"/>
      <c r="E129" s="55"/>
    </row>
    <row r="130" spans="1:6" ht="139.5" customHeight="1" x14ac:dyDescent="0.3">
      <c r="B130" s="116" t="s">
        <v>116</v>
      </c>
      <c r="C130" s="116"/>
      <c r="D130" s="116"/>
      <c r="E130" s="116"/>
      <c r="F130" s="116"/>
    </row>
    <row r="131" spans="1:6" x14ac:dyDescent="0.3">
      <c r="A131" s="2"/>
      <c r="B131" s="30"/>
      <c r="C131" s="15"/>
      <c r="D131" s="16"/>
      <c r="E131" s="55"/>
    </row>
    <row r="132" spans="1:6" x14ac:dyDescent="0.3">
      <c r="A132" s="2"/>
    </row>
  </sheetData>
  <mergeCells count="175">
    <mergeCell ref="F88:F90"/>
    <mergeCell ref="C77:D77"/>
    <mergeCell ref="C90:D90"/>
    <mergeCell ref="B88:B90"/>
    <mergeCell ref="C85:D85"/>
    <mergeCell ref="B47:B51"/>
    <mergeCell ref="C53:D53"/>
    <mergeCell ref="B37:B38"/>
    <mergeCell ref="B75:B77"/>
    <mergeCell ref="C61:D61"/>
    <mergeCell ref="C63:D63"/>
    <mergeCell ref="B54:B55"/>
    <mergeCell ref="F54:F55"/>
    <mergeCell ref="F75:F77"/>
    <mergeCell ref="B129:D129"/>
    <mergeCell ref="C128:D128"/>
    <mergeCell ref="F57:F58"/>
    <mergeCell ref="C58:D58"/>
    <mergeCell ref="C48:D48"/>
    <mergeCell ref="C50:D50"/>
    <mergeCell ref="F21:F22"/>
    <mergeCell ref="F25:F29"/>
    <mergeCell ref="C37:D37"/>
    <mergeCell ref="F37:F38"/>
    <mergeCell ref="F40:F41"/>
    <mergeCell ref="F43:F44"/>
    <mergeCell ref="F127:F128"/>
    <mergeCell ref="C65:D65"/>
    <mergeCell ref="B57:B58"/>
    <mergeCell ref="C41:D41"/>
    <mergeCell ref="C42:D42"/>
    <mergeCell ref="C79:D79"/>
    <mergeCell ref="C66:D66"/>
    <mergeCell ref="C70:D70"/>
    <mergeCell ref="C46:D46"/>
    <mergeCell ref="C38:D38"/>
    <mergeCell ref="C40:D40"/>
    <mergeCell ref="C39:D39"/>
    <mergeCell ref="B130:F130"/>
    <mergeCell ref="C67:D67"/>
    <mergeCell ref="C69:D69"/>
    <mergeCell ref="B65:B69"/>
    <mergeCell ref="F71:F72"/>
    <mergeCell ref="F65:F69"/>
    <mergeCell ref="F60:F62"/>
    <mergeCell ref="F124:F125"/>
    <mergeCell ref="C75:D75"/>
    <mergeCell ref="F79:F84"/>
    <mergeCell ref="C88:D88"/>
    <mergeCell ref="C84:D84"/>
    <mergeCell ref="C83:D83"/>
    <mergeCell ref="B80:B84"/>
    <mergeCell ref="B60:B62"/>
    <mergeCell ref="C71:D71"/>
    <mergeCell ref="C72:D72"/>
    <mergeCell ref="B71:B72"/>
    <mergeCell ref="C120:D120"/>
    <mergeCell ref="B101:B104"/>
    <mergeCell ref="C117:D117"/>
    <mergeCell ref="C118:D118"/>
    <mergeCell ref="B105:B108"/>
    <mergeCell ref="C82:D82"/>
    <mergeCell ref="C127:D127"/>
    <mergeCell ref="C125:D125"/>
    <mergeCell ref="B124:B125"/>
    <mergeCell ref="C121:D121"/>
    <mergeCell ref="C122:D122"/>
    <mergeCell ref="C123:D123"/>
    <mergeCell ref="C126:D126"/>
    <mergeCell ref="B127:B128"/>
    <mergeCell ref="C124:D124"/>
    <mergeCell ref="C31:D31"/>
    <mergeCell ref="C28:D28"/>
    <mergeCell ref="C14:D14"/>
    <mergeCell ref="B1:D1"/>
    <mergeCell ref="C32:D32"/>
    <mergeCell ref="A2:F2"/>
    <mergeCell ref="A8:D8"/>
    <mergeCell ref="C100:D100"/>
    <mergeCell ref="B95:B98"/>
    <mergeCell ref="C76:D76"/>
    <mergeCell ref="C99:D99"/>
    <mergeCell ref="C96:D96"/>
    <mergeCell ref="C98:D98"/>
    <mergeCell ref="C87:D87"/>
    <mergeCell ref="C89:D89"/>
    <mergeCell ref="F16:F19"/>
    <mergeCell ref="F31:F35"/>
    <mergeCell ref="F47:F51"/>
    <mergeCell ref="C19:D19"/>
    <mergeCell ref="C56:D56"/>
    <mergeCell ref="C80:D80"/>
    <mergeCell ref="C78:D78"/>
    <mergeCell ref="C74:D74"/>
    <mergeCell ref="C64:D64"/>
    <mergeCell ref="C95:D95"/>
    <mergeCell ref="C17:D17"/>
    <mergeCell ref="C34:D34"/>
    <mergeCell ref="G16:H16"/>
    <mergeCell ref="C57:D57"/>
    <mergeCell ref="C62:D62"/>
    <mergeCell ref="C59:D59"/>
    <mergeCell ref="C18:D18"/>
    <mergeCell ref="B11:B14"/>
    <mergeCell ref="B25:B29"/>
    <mergeCell ref="B31:B35"/>
    <mergeCell ref="C22:D22"/>
    <mergeCell ref="C16:D16"/>
    <mergeCell ref="C24:D24"/>
    <mergeCell ref="C25:D25"/>
    <mergeCell ref="C30:D30"/>
    <mergeCell ref="C26:D26"/>
    <mergeCell ref="C29:D29"/>
    <mergeCell ref="C23:D23"/>
    <mergeCell ref="C35:D35"/>
    <mergeCell ref="C27:D27"/>
    <mergeCell ref="C11:D11"/>
    <mergeCell ref="C12:D12"/>
    <mergeCell ref="C15:D15"/>
    <mergeCell ref="C33:D33"/>
    <mergeCell ref="B43:B44"/>
    <mergeCell ref="C43:D43"/>
    <mergeCell ref="C81:D81"/>
    <mergeCell ref="C86:D86"/>
    <mergeCell ref="C91:D91"/>
    <mergeCell ref="C92:D92"/>
    <mergeCell ref="C93:D93"/>
    <mergeCell ref="C94:D94"/>
    <mergeCell ref="C68:D68"/>
    <mergeCell ref="C73:D73"/>
    <mergeCell ref="C60:D60"/>
    <mergeCell ref="C47:D47"/>
    <mergeCell ref="C49:D49"/>
    <mergeCell ref="C51:D51"/>
    <mergeCell ref="C54:D54"/>
    <mergeCell ref="C55:D55"/>
    <mergeCell ref="C52:D52"/>
    <mergeCell ref="C44:D44"/>
    <mergeCell ref="C45:D45"/>
    <mergeCell ref="C36:D36"/>
    <mergeCell ref="A4:F4"/>
    <mergeCell ref="A5:F5"/>
    <mergeCell ref="A6:F6"/>
    <mergeCell ref="A7:F7"/>
    <mergeCell ref="B9:D9"/>
    <mergeCell ref="C10:D10"/>
    <mergeCell ref="C21:D21"/>
    <mergeCell ref="B21:B22"/>
    <mergeCell ref="B16:B19"/>
    <mergeCell ref="C20:D20"/>
    <mergeCell ref="C13:D13"/>
    <mergeCell ref="C97:D97"/>
    <mergeCell ref="C109:D109"/>
    <mergeCell ref="C110:D110"/>
    <mergeCell ref="C111:D111"/>
    <mergeCell ref="C112:D112"/>
    <mergeCell ref="B110:B112"/>
    <mergeCell ref="B114:B116"/>
    <mergeCell ref="F118:F120"/>
    <mergeCell ref="C108:D108"/>
    <mergeCell ref="C101:D101"/>
    <mergeCell ref="C102:D102"/>
    <mergeCell ref="C103:D103"/>
    <mergeCell ref="C104:D104"/>
    <mergeCell ref="C105:D105"/>
    <mergeCell ref="C106:D106"/>
    <mergeCell ref="C107:D107"/>
    <mergeCell ref="F106:F108"/>
    <mergeCell ref="F102:F104"/>
    <mergeCell ref="C119:D119"/>
    <mergeCell ref="C114:D114"/>
    <mergeCell ref="C115:D115"/>
    <mergeCell ref="C116:D116"/>
    <mergeCell ref="C113:D113"/>
    <mergeCell ref="F95:F98"/>
  </mergeCells>
  <pageMargins left="0.39370078740157483" right="0.39370078740157483" top="0.39370078740157483" bottom="0.35433070866141736" header="0.39370078740157483" footer="0.31496062992125984"/>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7" sqref="B7:D10"/>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8" sqref="A1:XFD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Andreea Birchi</cp:lastModifiedBy>
  <cp:lastPrinted>2017-08-03T13:41:01Z</cp:lastPrinted>
  <dcterms:created xsi:type="dcterms:W3CDTF">2016-03-29T05:43:46Z</dcterms:created>
  <dcterms:modified xsi:type="dcterms:W3CDTF">2017-09-01T09:24:45Z</dcterms:modified>
</cp:coreProperties>
</file>